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sabah_rahou_defra_gov_uk/Documents/Defra/Work/Finance/Devlow_DevTracker_IATI/D+/25-26/"/>
    </mc:Choice>
  </mc:AlternateContent>
  <xr:revisionPtr revIDLastSave="2" documentId="8_{18DFBECD-3E4D-4C5C-A825-E0B65B91D7D3}" xr6:coauthVersionLast="47" xr6:coauthVersionMax="47" xr10:uidLastSave="{11B3410C-C4DC-4AD0-B41D-D6D752C3D4ED}"/>
  <bookViews>
    <workbookView xWindow="20370" yWindow="-120" windowWidth="29040" windowHeight="15720" xr2:uid="{F21BAFF1-B0A0-4F89-B6A5-A4E4275FD6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V62" i="1" l="1"/>
  <c r="V101" i="1" l="1"/>
  <c r="V100" i="1"/>
  <c r="R100" i="1"/>
  <c r="M100" i="1"/>
  <c r="H100" i="1"/>
  <c r="C100" i="1"/>
  <c r="M95" i="1"/>
  <c r="H95" i="1"/>
  <c r="C95" i="1"/>
  <c r="M84" i="1"/>
  <c r="H84" i="1"/>
  <c r="C84" i="1"/>
  <c r="M83" i="1"/>
  <c r="H83" i="1"/>
  <c r="C83" i="1"/>
  <c r="M82" i="1"/>
  <c r="H82" i="1"/>
  <c r="C82" i="1"/>
  <c r="V72" i="1"/>
  <c r="R72" i="1"/>
  <c r="M72" i="1"/>
  <c r="H72" i="1"/>
  <c r="C72" i="1"/>
  <c r="V71" i="1"/>
  <c r="R71" i="1"/>
  <c r="M71" i="1"/>
  <c r="H71" i="1"/>
  <c r="C71" i="1"/>
  <c r="V70" i="1"/>
  <c r="R70" i="1"/>
  <c r="M70" i="1"/>
  <c r="H70" i="1"/>
  <c r="C70" i="1"/>
  <c r="V69" i="1"/>
  <c r="R69" i="1"/>
  <c r="M69" i="1"/>
  <c r="H69" i="1"/>
  <c r="C69" i="1"/>
  <c r="V68" i="1"/>
  <c r="R68" i="1"/>
  <c r="M68" i="1"/>
  <c r="H68" i="1"/>
  <c r="C68" i="1"/>
  <c r="V67" i="1"/>
  <c r="R67" i="1"/>
  <c r="M67" i="1"/>
  <c r="H67" i="1"/>
  <c r="C67" i="1"/>
  <c r="V66" i="1"/>
  <c r="R66" i="1"/>
  <c r="M66" i="1"/>
  <c r="H66" i="1"/>
  <c r="C66" i="1"/>
  <c r="V65" i="1"/>
  <c r="R65" i="1"/>
  <c r="M65" i="1"/>
  <c r="H65" i="1"/>
  <c r="C65" i="1"/>
  <c r="V64" i="1"/>
  <c r="R64" i="1"/>
  <c r="M64" i="1"/>
  <c r="H64" i="1"/>
  <c r="C64" i="1"/>
  <c r="V63" i="1"/>
  <c r="R63" i="1"/>
  <c r="M63" i="1"/>
  <c r="H63" i="1"/>
  <c r="C63" i="1"/>
  <c r="R62" i="1"/>
  <c r="M62" i="1"/>
  <c r="H62" i="1"/>
  <c r="C62" i="1"/>
  <c r="V61" i="1"/>
  <c r="M61" i="1"/>
  <c r="H61" i="1"/>
  <c r="C61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W35" i="1"/>
  <c r="R35" i="1"/>
  <c r="M35" i="1"/>
  <c r="H35" i="1"/>
  <c r="C35" i="1"/>
  <c r="C30" i="1"/>
  <c r="C29" i="1"/>
  <c r="C28" i="1"/>
  <c r="C27" i="1"/>
  <c r="C26" i="1"/>
  <c r="H25" i="1"/>
  <c r="C25" i="1"/>
  <c r="C24" i="1"/>
  <c r="C23" i="1"/>
  <c r="C22" i="1"/>
  <c r="C21" i="1"/>
  <c r="C20" i="1"/>
  <c r="H19" i="1"/>
  <c r="C19" i="1"/>
  <c r="C18" i="1"/>
  <c r="H17" i="1"/>
  <c r="C17" i="1"/>
  <c r="M16" i="1"/>
  <c r="H16" i="1"/>
  <c r="C16" i="1"/>
  <c r="R15" i="1"/>
  <c r="M15" i="1"/>
  <c r="H15" i="1"/>
  <c r="C15" i="1"/>
  <c r="R14" i="1"/>
  <c r="M14" i="1"/>
  <c r="H14" i="1"/>
  <c r="C14" i="1"/>
  <c r="R9" i="1"/>
  <c r="M9" i="1"/>
  <c r="H9" i="1"/>
  <c r="C9" i="1"/>
  <c r="M8" i="1"/>
  <c r="H8" i="1"/>
  <c r="C8" i="1"/>
  <c r="R7" i="1"/>
  <c r="M7" i="1"/>
  <c r="H7" i="1"/>
  <c r="C7" i="1"/>
  <c r="R6" i="1"/>
  <c r="M6" i="1"/>
  <c r="H6" i="1"/>
  <c r="C6" i="1"/>
  <c r="M5" i="1"/>
  <c r="H5" i="1"/>
  <c r="C5" i="1"/>
  <c r="H4" i="1"/>
  <c r="C4" i="1"/>
</calcChain>
</file>

<file path=xl/sharedStrings.xml><?xml version="1.0" encoding="utf-8"?>
<sst xmlns="http://schemas.openxmlformats.org/spreadsheetml/2006/main" count="226" uniqueCount="92">
  <si>
    <t>Challenge fund work</t>
  </si>
  <si>
    <t>R10</t>
  </si>
  <si>
    <t>Ref</t>
  </si>
  <si>
    <t>22/23</t>
  </si>
  <si>
    <t>Q1</t>
  </si>
  <si>
    <t>Q2</t>
  </si>
  <si>
    <t>Q3</t>
  </si>
  <si>
    <t>Q4</t>
  </si>
  <si>
    <t>23/24</t>
  </si>
  <si>
    <t>24/25</t>
  </si>
  <si>
    <t>25/26</t>
  </si>
  <si>
    <t>26/27</t>
  </si>
  <si>
    <t>Total award</t>
  </si>
  <si>
    <t>DPLUS173</t>
  </si>
  <si>
    <t>DPLUS174</t>
  </si>
  <si>
    <t>DPLUS175</t>
  </si>
  <si>
    <t>DPLUS176</t>
  </si>
  <si>
    <t>DPLUS177</t>
  </si>
  <si>
    <t>DPLUS178</t>
  </si>
  <si>
    <t>R11, DPL1-2, Commercial</t>
  </si>
  <si>
    <t>27/28</t>
  </si>
  <si>
    <t>DPLUS190</t>
  </si>
  <si>
    <t>DPLUS191</t>
  </si>
  <si>
    <t>DPLUS192</t>
  </si>
  <si>
    <t>DPLUS193</t>
  </si>
  <si>
    <t>DPLUS194</t>
  </si>
  <si>
    <t>DPL00027</t>
  </si>
  <si>
    <t>DPL00028</t>
  </si>
  <si>
    <t>DPL00029</t>
  </si>
  <si>
    <t>DPL00030</t>
  </si>
  <si>
    <t>DPL00031</t>
  </si>
  <si>
    <t>DPL00032</t>
  </si>
  <si>
    <t>DPL00033</t>
  </si>
  <si>
    <t>DPL00034</t>
  </si>
  <si>
    <t>DPL00035</t>
  </si>
  <si>
    <t>DPL00036</t>
  </si>
  <si>
    <t>DPL00061</t>
  </si>
  <si>
    <t>C20108</t>
  </si>
  <si>
    <t>R12, DPSTR1, DPL3-4</t>
  </si>
  <si>
    <t>28/29</t>
  </si>
  <si>
    <t>DPSTR001</t>
  </si>
  <si>
    <t>DPL00084</t>
  </si>
  <si>
    <t>DPL00089</t>
  </si>
  <si>
    <t>DPL00090</t>
  </si>
  <si>
    <t>DPL00091</t>
  </si>
  <si>
    <t>DPL00092</t>
  </si>
  <si>
    <t>DPL00093</t>
  </si>
  <si>
    <t>DPL00094</t>
  </si>
  <si>
    <t>DPL00095</t>
  </si>
  <si>
    <t>DPL00097</t>
  </si>
  <si>
    <t>DPL00100</t>
  </si>
  <si>
    <t>DPL00101</t>
  </si>
  <si>
    <t>DPL00102</t>
  </si>
  <si>
    <t>DPL00105</t>
  </si>
  <si>
    <t>DPL00106</t>
  </si>
  <si>
    <t>DPL00111</t>
  </si>
  <si>
    <t>DPL00112</t>
  </si>
  <si>
    <t>DPL00113</t>
  </si>
  <si>
    <t>DPL00114</t>
  </si>
  <si>
    <t>DPL00123</t>
  </si>
  <si>
    <t>C25062</t>
  </si>
  <si>
    <t xml:space="preserve">C24110 </t>
  </si>
  <si>
    <t>R13, DPSTR2, DPL5</t>
  </si>
  <si>
    <t>DPLPS004</t>
  </si>
  <si>
    <t>DPLUS223</t>
  </si>
  <si>
    <t>DPLUS224</t>
  </si>
  <si>
    <t>DPL00140</t>
  </si>
  <si>
    <t>DPL00141</t>
  </si>
  <si>
    <t>DPL00142</t>
  </si>
  <si>
    <t>DPL00143</t>
  </si>
  <si>
    <t>DPL00144</t>
  </si>
  <si>
    <t>DPL00145</t>
  </si>
  <si>
    <t>DPL00146</t>
  </si>
  <si>
    <t>DPL00147</t>
  </si>
  <si>
    <t>DPL00148</t>
  </si>
  <si>
    <t>Arm's Length Bodies contracted work</t>
  </si>
  <si>
    <t>Joint Nature Conservation Committee work</t>
  </si>
  <si>
    <t>JNCC OTs Biodiversity Strategy Development</t>
  </si>
  <si>
    <t>JNCC K3/K4 indicator work</t>
  </si>
  <si>
    <t>JNCC ACAP</t>
  </si>
  <si>
    <t>OT Biodiversity Strategy Development &amp; Implementation</t>
  </si>
  <si>
    <t>K3/K4 indicator work</t>
  </si>
  <si>
    <t>K4 terrestrial</t>
  </si>
  <si>
    <t>K4 extent</t>
  </si>
  <si>
    <t>K3 endemic species</t>
  </si>
  <si>
    <t>Agreement on the Conservation of Albatrosses and Petrels</t>
  </si>
  <si>
    <t>Overseas Territories MEA Information Management</t>
  </si>
  <si>
    <t>Animal and Plant Health Agency</t>
  </si>
  <si>
    <t>APHA</t>
  </si>
  <si>
    <t>OTs Biosecurity Project</t>
  </si>
  <si>
    <t>Fera</t>
  </si>
  <si>
    <t>UKOT Gut Analysis/Nematode Bioindicator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</si>
</sst>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name val="Arial"/>
      <family val="2"/>
    </font>
    <font>
      <sz val="11"/>
      <color theme="1"/>
      <name val="Aptos"/>
      <family val="2"/>
    </font>
    <font>
      <sz val="11"/>
      <name val="Aptos Narrow"/>
      <family val="2"/>
      <scheme val="minor"/>
    </font>
    <font>
      <b/>
      <sz val="20"/>
      <name val="Aptos Narrow"/>
      <family val="2"/>
      <scheme val="minor"/>
    </font>
    <font>
      <b/>
      <sz val="36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0" fillId="0" borderId="10" xfId="0" applyBorder="1"/>
    <xf numFmtId="44" fontId="0" fillId="0" borderId="11" xfId="1" applyFont="1" applyBorder="1"/>
    <xf numFmtId="44" fontId="0" fillId="0" borderId="12" xfId="0" applyNumberFormat="1" applyBorder="1"/>
    <xf numFmtId="44" fontId="0" fillId="0" borderId="12" xfId="1" applyFont="1" applyBorder="1"/>
    <xf numFmtId="44" fontId="0" fillId="0" borderId="3" xfId="1" applyFont="1" applyBorder="1"/>
    <xf numFmtId="44" fontId="0" fillId="0" borderId="10" xfId="0" applyNumberFormat="1" applyBorder="1"/>
    <xf numFmtId="0" fontId="0" fillId="0" borderId="13" xfId="0" applyBorder="1"/>
    <xf numFmtId="44" fontId="0" fillId="0" borderId="14" xfId="1" applyFont="1" applyBorder="1"/>
    <xf numFmtId="44" fontId="0" fillId="0" borderId="0" xfId="0" applyNumberFormat="1"/>
    <xf numFmtId="44" fontId="0" fillId="0" borderId="0" xfId="1" applyFont="1" applyBorder="1"/>
    <xf numFmtId="44" fontId="0" fillId="0" borderId="5" xfId="1" applyFont="1" applyBorder="1"/>
    <xf numFmtId="44" fontId="0" fillId="0" borderId="13" xfId="0" applyNumberFormat="1" applyBorder="1"/>
    <xf numFmtId="44" fontId="0" fillId="0" borderId="14" xfId="1" applyFont="1" applyFill="1" applyBorder="1"/>
    <xf numFmtId="0" fontId="0" fillId="0" borderId="15" xfId="0" applyBorder="1"/>
    <xf numFmtId="44" fontId="0" fillId="0" borderId="16" xfId="1" applyFont="1" applyBorder="1"/>
    <xf numFmtId="44" fontId="0" fillId="0" borderId="17" xfId="0" applyNumberFormat="1" applyBorder="1"/>
    <xf numFmtId="44" fontId="0" fillId="0" borderId="17" xfId="1" applyFont="1" applyBorder="1"/>
    <xf numFmtId="44" fontId="0" fillId="0" borderId="18" xfId="1" applyFont="1" applyBorder="1"/>
    <xf numFmtId="44" fontId="0" fillId="0" borderId="15" xfId="0" applyNumberFormat="1" applyBorder="1"/>
    <xf numFmtId="0" fontId="0" fillId="0" borderId="14" xfId="0" applyBorder="1"/>
    <xf numFmtId="0" fontId="4" fillId="2" borderId="19" xfId="0" applyFont="1" applyFill="1" applyBorder="1" applyAlignment="1">
      <alignment horizontal="center" vertical="center" wrapText="1"/>
    </xf>
    <xf numFmtId="44" fontId="0" fillId="0" borderId="11" xfId="1" applyFont="1" applyFill="1" applyBorder="1"/>
    <xf numFmtId="44" fontId="0" fillId="0" borderId="12" xfId="1" applyFont="1" applyFill="1" applyBorder="1"/>
    <xf numFmtId="44" fontId="0" fillId="0" borderId="3" xfId="1" applyFont="1" applyFill="1" applyBorder="1"/>
    <xf numFmtId="44" fontId="0" fillId="0" borderId="10" xfId="1" applyFont="1" applyBorder="1"/>
    <xf numFmtId="44" fontId="0" fillId="0" borderId="0" xfId="1" applyFont="1" applyFill="1" applyBorder="1"/>
    <xf numFmtId="44" fontId="0" fillId="0" borderId="5" xfId="1" applyFont="1" applyFill="1" applyBorder="1"/>
    <xf numFmtId="44" fontId="0" fillId="0" borderId="13" xfId="1" applyFont="1" applyBorder="1"/>
    <xf numFmtId="44" fontId="5" fillId="0" borderId="16" xfId="1" applyFont="1" applyBorder="1" applyAlignment="1">
      <alignment horizontal="center"/>
    </xf>
    <xf numFmtId="44" fontId="0" fillId="0" borderId="16" xfId="1" applyFont="1" applyFill="1" applyBorder="1"/>
    <xf numFmtId="44" fontId="5" fillId="0" borderId="15" xfId="1" applyFont="1" applyBorder="1" applyAlignment="1">
      <alignment horizontal="center"/>
    </xf>
    <xf numFmtId="0" fontId="0" fillId="0" borderId="5" xfId="1" applyNumberFormat="1" applyFont="1" applyFill="1" applyBorder="1"/>
    <xf numFmtId="0" fontId="0" fillId="0" borderId="0" xfId="2" applyNumberFormat="1" applyFont="1" applyFill="1" applyBorder="1"/>
    <xf numFmtId="164" fontId="0" fillId="0" borderId="0" xfId="0" applyNumberFormat="1"/>
    <xf numFmtId="0" fontId="5" fillId="0" borderId="14" xfId="0" applyFont="1" applyBorder="1"/>
    <xf numFmtId="44" fontId="0" fillId="0" borderId="13" xfId="1" applyFont="1" applyFill="1" applyBorder="1"/>
    <xf numFmtId="0" fontId="5" fillId="0" borderId="16" xfId="0" applyFont="1" applyBorder="1"/>
    <xf numFmtId="44" fontId="0" fillId="0" borderId="15" xfId="1" applyFont="1" applyFill="1" applyBorder="1"/>
    <xf numFmtId="0" fontId="6" fillId="0" borderId="0" xfId="0" applyFont="1"/>
    <xf numFmtId="0" fontId="6" fillId="0" borderId="5" xfId="0" applyFont="1" applyBorder="1"/>
    <xf numFmtId="0" fontId="0" fillId="0" borderId="14" xfId="0" applyBorder="1" applyAlignment="1">
      <alignment vertical="top"/>
    </xf>
    <xf numFmtId="44" fontId="6" fillId="0" borderId="14" xfId="1" applyFont="1" applyBorder="1" applyAlignment="1">
      <alignment horizontal="right" vertical="center"/>
    </xf>
    <xf numFmtId="44" fontId="6" fillId="0" borderId="0" xfId="1" applyFont="1" applyBorder="1" applyAlignment="1">
      <alignment horizontal="right" vertical="center"/>
    </xf>
    <xf numFmtId="44" fontId="6" fillId="0" borderId="5" xfId="1" applyFont="1" applyBorder="1" applyAlignment="1">
      <alignment horizontal="right" vertical="center"/>
    </xf>
    <xf numFmtId="0" fontId="6" fillId="0" borderId="11" xfId="0" applyFont="1" applyBorder="1"/>
    <xf numFmtId="0" fontId="6" fillId="0" borderId="12" xfId="0" applyFont="1" applyBorder="1"/>
    <xf numFmtId="0" fontId="6" fillId="0" borderId="3" xfId="0" applyFont="1" applyBorder="1"/>
    <xf numFmtId="44" fontId="6" fillId="0" borderId="13" xfId="0" applyNumberFormat="1" applyFont="1" applyBorder="1"/>
    <xf numFmtId="0" fontId="6" fillId="0" borderId="14" xfId="0" applyFont="1" applyBorder="1"/>
    <xf numFmtId="0" fontId="6" fillId="0" borderId="14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44" fontId="6" fillId="0" borderId="16" xfId="1" applyFont="1" applyBorder="1" applyAlignment="1">
      <alignment horizontal="right" vertical="center"/>
    </xf>
    <xf numFmtId="44" fontId="6" fillId="0" borderId="17" xfId="1" applyFont="1" applyBorder="1" applyAlignment="1">
      <alignment horizontal="right" vertical="center"/>
    </xf>
    <xf numFmtId="44" fontId="6" fillId="0" borderId="18" xfId="1" applyFont="1" applyBorder="1" applyAlignment="1">
      <alignment horizontal="right" vertical="center"/>
    </xf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44" fontId="6" fillId="0" borderId="15" xfId="0" applyNumberFormat="1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0" fillId="0" borderId="15" xfId="1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4" fontId="6" fillId="0" borderId="0" xfId="1" applyFont="1" applyBorder="1"/>
    <xf numFmtId="0" fontId="4" fillId="2" borderId="4" xfId="0" applyFont="1" applyFill="1" applyBorder="1" applyAlignment="1">
      <alignment horizontal="center" vertical="center"/>
    </xf>
    <xf numFmtId="0" fontId="0" fillId="0" borderId="1" xfId="0" applyBorder="1"/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4" xfId="1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44" fontId="0" fillId="0" borderId="23" xfId="1" applyFont="1" applyBorder="1"/>
    <xf numFmtId="44" fontId="0" fillId="0" borderId="24" xfId="1" applyFont="1" applyBorder="1"/>
    <xf numFmtId="44" fontId="0" fillId="0" borderId="25" xfId="1" applyFont="1" applyBorder="1"/>
    <xf numFmtId="0" fontId="4" fillId="2" borderId="9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Fill="1" applyBorder="1"/>
    <xf numFmtId="44" fontId="0" fillId="0" borderId="10" xfId="1" applyFont="1" applyFill="1" applyBorder="1"/>
    <xf numFmtId="0" fontId="0" fillId="0" borderId="0" xfId="0" applyFill="1"/>
    <xf numFmtId="0" fontId="0" fillId="0" borderId="5" xfId="0" applyFill="1" applyBorder="1"/>
    <xf numFmtId="0" fontId="0" fillId="0" borderId="13" xfId="0" applyFill="1" applyBorder="1"/>
    <xf numFmtId="44" fontId="0" fillId="0" borderId="0" xfId="0" applyNumberFormat="1" applyFill="1"/>
    <xf numFmtId="44" fontId="0" fillId="0" borderId="13" xfId="0" applyNumberFormat="1" applyFill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6" fillId="0" borderId="0" xfId="0" applyFont="1" applyBorder="1"/>
    <xf numFmtId="44" fontId="6" fillId="0" borderId="0" xfId="0" applyNumberFormat="1" applyFont="1" applyBorder="1"/>
    <xf numFmtId="0" fontId="0" fillId="0" borderId="0" xfId="0" applyBorder="1"/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5EFC-FBDC-4AED-B523-A236F6716BF6}">
  <dimension ref="A1:AD102"/>
  <sheetViews>
    <sheetView tabSelected="1" zoomScale="55" zoomScaleNormal="55" workbookViewId="0">
      <selection activeCell="Q19" sqref="Q19"/>
    </sheetView>
  </sheetViews>
  <sheetFormatPr defaultRowHeight="15" x14ac:dyDescent="0.25"/>
  <cols>
    <col min="1" max="1" width="62" bestFit="1" customWidth="1"/>
    <col min="2" max="2" width="15.42578125" bestFit="1" customWidth="1"/>
    <col min="3" max="6" width="14.42578125" bestFit="1" customWidth="1"/>
    <col min="7" max="7" width="15.7109375" bestFit="1" customWidth="1"/>
    <col min="8" max="11" width="14.7109375" bestFit="1" customWidth="1"/>
    <col min="12" max="12" width="15.140625" bestFit="1" customWidth="1"/>
    <col min="13" max="16" width="14.7109375" bestFit="1" customWidth="1"/>
    <col min="17" max="17" width="17.85546875" bestFit="1" customWidth="1"/>
    <col min="18" max="21" width="14.140625" bestFit="1" customWidth="1"/>
    <col min="22" max="22" width="17.85546875" bestFit="1" customWidth="1"/>
    <col min="23" max="26" width="13.140625" bestFit="1" customWidth="1"/>
    <col min="27" max="27" width="17.85546875" bestFit="1" customWidth="1"/>
    <col min="29" max="29" width="14" bestFit="1" customWidth="1"/>
    <col min="30" max="30" width="13.85546875" bestFit="1" customWidth="1"/>
    <col min="31" max="31" width="12.7109375" bestFit="1" customWidth="1"/>
  </cols>
  <sheetData>
    <row r="1" spans="1:28" ht="47.25" thickBot="1" x14ac:dyDescent="0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110"/>
      <c r="AB1" s="3"/>
    </row>
    <row r="2" spans="1:28" ht="27" thickBo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102"/>
      <c r="X2" s="102"/>
      <c r="Y2" s="102"/>
      <c r="Z2" s="102"/>
      <c r="AA2" s="102"/>
      <c r="AB2" s="7"/>
    </row>
    <row r="3" spans="1:28" ht="16.5" thickBot="1" x14ac:dyDescent="0.3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9" t="s">
        <v>8</v>
      </c>
      <c r="H3" s="10" t="s">
        <v>4</v>
      </c>
      <c r="I3" s="10" t="s">
        <v>5</v>
      </c>
      <c r="J3" s="10" t="s">
        <v>6</v>
      </c>
      <c r="K3" s="11" t="s">
        <v>7</v>
      </c>
      <c r="L3" s="9" t="s">
        <v>9</v>
      </c>
      <c r="M3" s="10" t="s">
        <v>4</v>
      </c>
      <c r="N3" s="10" t="s">
        <v>5</v>
      </c>
      <c r="O3" s="10" t="s">
        <v>6</v>
      </c>
      <c r="P3" s="11" t="s">
        <v>7</v>
      </c>
      <c r="Q3" s="9" t="s">
        <v>10</v>
      </c>
      <c r="R3" s="10" t="s">
        <v>4</v>
      </c>
      <c r="S3" s="10" t="s">
        <v>5</v>
      </c>
      <c r="T3" s="10" t="s">
        <v>6</v>
      </c>
      <c r="U3" s="11" t="s">
        <v>7</v>
      </c>
      <c r="V3" s="12" t="s">
        <v>12</v>
      </c>
      <c r="W3" s="102"/>
      <c r="X3" s="102"/>
      <c r="Y3" s="102"/>
      <c r="Z3" s="102"/>
      <c r="AA3" s="102"/>
      <c r="AB3" s="7"/>
    </row>
    <row r="4" spans="1:28" x14ac:dyDescent="0.25">
      <c r="A4" s="13" t="s">
        <v>13</v>
      </c>
      <c r="B4" s="14">
        <v>26302</v>
      </c>
      <c r="C4" s="15">
        <f>B4/4</f>
        <v>6575.5</v>
      </c>
      <c r="D4" s="16">
        <v>6575.5</v>
      </c>
      <c r="E4" s="16">
        <v>6575.5</v>
      </c>
      <c r="F4" s="17">
        <v>6575.5</v>
      </c>
      <c r="G4" s="14">
        <v>5832</v>
      </c>
      <c r="H4" s="16">
        <f>G4/4</f>
        <v>1458</v>
      </c>
      <c r="I4" s="16">
        <v>1458</v>
      </c>
      <c r="J4" s="16">
        <v>1458</v>
      </c>
      <c r="K4" s="17">
        <v>1458</v>
      </c>
      <c r="L4" s="14"/>
      <c r="M4" s="16"/>
      <c r="N4" s="16"/>
      <c r="O4" s="16"/>
      <c r="P4" s="17"/>
      <c r="Q4" s="14"/>
      <c r="R4" s="16"/>
      <c r="S4" s="16"/>
      <c r="T4" s="16"/>
      <c r="U4" s="17"/>
      <c r="V4" s="18">
        <v>32134</v>
      </c>
      <c r="W4" s="102"/>
      <c r="X4" s="102"/>
      <c r="Y4" s="102"/>
      <c r="Z4" s="102"/>
      <c r="AA4" s="102"/>
      <c r="AB4" s="7"/>
    </row>
    <row r="5" spans="1:28" x14ac:dyDescent="0.25">
      <c r="A5" s="19" t="s">
        <v>14</v>
      </c>
      <c r="B5" s="20">
        <v>28847.64</v>
      </c>
      <c r="C5" s="21">
        <f t="shared" ref="C5:C9" si="0">B5/4</f>
        <v>7211.91</v>
      </c>
      <c r="D5" s="22">
        <v>7211.91</v>
      </c>
      <c r="E5" s="22">
        <v>7211.91</v>
      </c>
      <c r="F5" s="23">
        <v>7211.91</v>
      </c>
      <c r="G5" s="20">
        <v>21952.61</v>
      </c>
      <c r="H5" s="22">
        <f t="shared" ref="H5:H9" si="1">G5/4</f>
        <v>5488.1525000000001</v>
      </c>
      <c r="I5" s="22">
        <v>5488.1525000000001</v>
      </c>
      <c r="J5" s="22">
        <v>5488.1525000000001</v>
      </c>
      <c r="K5" s="23">
        <v>5488.1525000000001</v>
      </c>
      <c r="L5" s="20">
        <v>16818.27</v>
      </c>
      <c r="M5" s="22">
        <f t="shared" ref="M5:M9" si="2">L5/4</f>
        <v>4204.5675000000001</v>
      </c>
      <c r="N5" s="22">
        <v>4204.5675000000001</v>
      </c>
      <c r="O5" s="22">
        <v>4204.5675000000001</v>
      </c>
      <c r="P5" s="23">
        <v>4204.5675000000001</v>
      </c>
      <c r="Q5" s="20"/>
      <c r="R5" s="22"/>
      <c r="S5" s="22"/>
      <c r="T5" s="22"/>
      <c r="U5" s="23"/>
      <c r="V5" s="24">
        <v>67618.52</v>
      </c>
      <c r="W5" s="102"/>
      <c r="X5" s="102"/>
      <c r="Y5" s="102"/>
      <c r="Z5" s="102"/>
      <c r="AA5" s="102"/>
      <c r="AB5" s="7"/>
    </row>
    <row r="6" spans="1:28" s="102" customFormat="1" x14ac:dyDescent="0.25">
      <c r="A6" s="104" t="s">
        <v>15</v>
      </c>
      <c r="B6" s="25">
        <v>12105.2</v>
      </c>
      <c r="C6" s="105">
        <f t="shared" si="0"/>
        <v>3026.3</v>
      </c>
      <c r="D6" s="38">
        <v>3026.3</v>
      </c>
      <c r="E6" s="38">
        <v>3026.3</v>
      </c>
      <c r="F6" s="39">
        <v>3026.3</v>
      </c>
      <c r="G6" s="25">
        <v>25150.574000000001</v>
      </c>
      <c r="H6" s="38">
        <f t="shared" si="1"/>
        <v>6287.6435000000001</v>
      </c>
      <c r="I6" s="38">
        <v>6287.6435000000001</v>
      </c>
      <c r="J6" s="38">
        <v>6287.6435000000001</v>
      </c>
      <c r="K6" s="39">
        <v>6287.6435000000001</v>
      </c>
      <c r="L6" s="25">
        <v>17431.026000000002</v>
      </c>
      <c r="M6" s="38">
        <f t="shared" si="2"/>
        <v>4357.7565000000004</v>
      </c>
      <c r="N6" s="38">
        <v>4357.7565000000004</v>
      </c>
      <c r="O6" s="38">
        <v>4357.7565000000004</v>
      </c>
      <c r="P6" s="39">
        <v>4357.7565000000004</v>
      </c>
      <c r="Q6" s="25">
        <v>5163</v>
      </c>
      <c r="R6" s="38">
        <f t="shared" ref="R6:R9" si="3">Q6/4</f>
        <v>1290.75</v>
      </c>
      <c r="S6" s="38">
        <v>1290.75</v>
      </c>
      <c r="T6" s="38">
        <v>1290.75</v>
      </c>
      <c r="U6" s="39">
        <v>1290.75</v>
      </c>
      <c r="V6" s="106">
        <v>59849.8</v>
      </c>
      <c r="AB6" s="103"/>
    </row>
    <row r="7" spans="1:28" s="102" customFormat="1" x14ac:dyDescent="0.25">
      <c r="A7" s="104" t="s">
        <v>16</v>
      </c>
      <c r="B7" s="25">
        <v>73688</v>
      </c>
      <c r="C7" s="105">
        <f t="shared" si="0"/>
        <v>18422</v>
      </c>
      <c r="D7" s="38">
        <v>18422</v>
      </c>
      <c r="E7" s="38">
        <v>18422</v>
      </c>
      <c r="F7" s="39">
        <v>18422</v>
      </c>
      <c r="G7" s="25">
        <v>61437.17</v>
      </c>
      <c r="H7" s="38">
        <f t="shared" si="1"/>
        <v>15359.2925</v>
      </c>
      <c r="I7" s="38">
        <v>15359.2925</v>
      </c>
      <c r="J7" s="38">
        <v>15359.2925</v>
      </c>
      <c r="K7" s="39">
        <v>15359.2925</v>
      </c>
      <c r="L7" s="25">
        <v>98547.33</v>
      </c>
      <c r="M7" s="38">
        <f t="shared" si="2"/>
        <v>24636.8325</v>
      </c>
      <c r="N7" s="38">
        <v>24636.8325</v>
      </c>
      <c r="O7" s="38">
        <v>24636.8325</v>
      </c>
      <c r="P7" s="39">
        <v>24636.8325</v>
      </c>
      <c r="Q7" s="25">
        <v>15944.5</v>
      </c>
      <c r="R7" s="38">
        <f t="shared" si="3"/>
        <v>3986.125</v>
      </c>
      <c r="S7" s="38">
        <v>3361.125</v>
      </c>
      <c r="T7" s="38">
        <v>3361.125</v>
      </c>
      <c r="U7" s="39">
        <v>3361.125</v>
      </c>
      <c r="V7" s="106">
        <v>249617</v>
      </c>
      <c r="AB7" s="103"/>
    </row>
    <row r="8" spans="1:28" s="102" customFormat="1" x14ac:dyDescent="0.25">
      <c r="A8" s="104" t="s">
        <v>17</v>
      </c>
      <c r="B8" s="25">
        <v>41270</v>
      </c>
      <c r="C8" s="105">
        <f t="shared" si="0"/>
        <v>10317.5</v>
      </c>
      <c r="D8" s="38">
        <v>10317.5</v>
      </c>
      <c r="E8" s="38">
        <v>10317.5</v>
      </c>
      <c r="F8" s="39">
        <v>10317.5</v>
      </c>
      <c r="G8" s="25">
        <v>48506</v>
      </c>
      <c r="H8" s="38">
        <f t="shared" si="1"/>
        <v>12126.5</v>
      </c>
      <c r="I8" s="38">
        <v>12126.5</v>
      </c>
      <c r="J8" s="38">
        <v>12126.5</v>
      </c>
      <c r="K8" s="39">
        <v>12126.5</v>
      </c>
      <c r="L8" s="25">
        <v>9947</v>
      </c>
      <c r="M8" s="38">
        <f t="shared" si="2"/>
        <v>2486.75</v>
      </c>
      <c r="N8" s="38">
        <v>2486.75</v>
      </c>
      <c r="O8" s="38">
        <v>2486.75</v>
      </c>
      <c r="P8" s="39">
        <v>2486.75</v>
      </c>
      <c r="Q8" s="25"/>
      <c r="R8" s="38"/>
      <c r="S8" s="38"/>
      <c r="T8" s="38"/>
      <c r="U8" s="39"/>
      <c r="V8" s="106">
        <v>99723</v>
      </c>
      <c r="AB8" s="103"/>
    </row>
    <row r="9" spans="1:28" ht="15.75" thickBot="1" x14ac:dyDescent="0.3">
      <c r="A9" s="26" t="s">
        <v>18</v>
      </c>
      <c r="B9" s="27">
        <v>61478</v>
      </c>
      <c r="C9" s="28">
        <f t="shared" si="0"/>
        <v>15369.5</v>
      </c>
      <c r="D9" s="29">
        <v>15369.5</v>
      </c>
      <c r="E9" s="29">
        <v>15369.5</v>
      </c>
      <c r="F9" s="30">
        <v>15369.5</v>
      </c>
      <c r="G9" s="27">
        <v>78903</v>
      </c>
      <c r="H9" s="29">
        <f t="shared" si="1"/>
        <v>19725.75</v>
      </c>
      <c r="I9" s="29">
        <v>19725.75</v>
      </c>
      <c r="J9" s="29">
        <v>19725.75</v>
      </c>
      <c r="K9" s="30">
        <v>19725.75</v>
      </c>
      <c r="L9" s="27">
        <v>104618</v>
      </c>
      <c r="M9" s="29">
        <f t="shared" si="2"/>
        <v>26154.5</v>
      </c>
      <c r="N9" s="29">
        <v>26154.5</v>
      </c>
      <c r="O9" s="29">
        <v>26154.5</v>
      </c>
      <c r="P9" s="30">
        <v>26154.5</v>
      </c>
      <c r="Q9" s="27">
        <v>5000</v>
      </c>
      <c r="R9" s="29">
        <f t="shared" si="3"/>
        <v>1250</v>
      </c>
      <c r="S9" s="29">
        <v>1250</v>
      </c>
      <c r="T9" s="29">
        <v>1250</v>
      </c>
      <c r="U9" s="30">
        <v>1250</v>
      </c>
      <c r="V9" s="31">
        <v>249999</v>
      </c>
      <c r="W9" s="102"/>
      <c r="X9" s="102"/>
      <c r="Y9" s="102"/>
      <c r="Z9" s="102"/>
      <c r="AA9" s="102"/>
      <c r="AB9" s="7"/>
    </row>
    <row r="10" spans="1:28" x14ac:dyDescent="0.25">
      <c r="A10" s="32"/>
      <c r="B10" s="22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102"/>
      <c r="X10" s="102"/>
      <c r="Y10" s="102"/>
      <c r="Z10" s="102"/>
      <c r="AA10" s="102"/>
      <c r="AB10" s="7"/>
    </row>
    <row r="11" spans="1:28" ht="15.75" thickBot="1" x14ac:dyDescent="0.3">
      <c r="A11" s="32"/>
      <c r="AB11" s="7"/>
    </row>
    <row r="12" spans="1:28" ht="27" thickBot="1" x14ac:dyDescent="0.3">
      <c r="A12" s="4" t="s">
        <v>19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6"/>
      <c r="W12" s="102"/>
      <c r="X12" s="102"/>
      <c r="Y12" s="102"/>
      <c r="Z12" s="102"/>
      <c r="AA12" s="102"/>
      <c r="AB12" s="7"/>
    </row>
    <row r="13" spans="1:28" ht="16.5" thickBot="1" x14ac:dyDescent="0.3">
      <c r="A13" s="8" t="s">
        <v>2</v>
      </c>
      <c r="B13" s="9" t="s">
        <v>8</v>
      </c>
      <c r="C13" s="10" t="s">
        <v>4</v>
      </c>
      <c r="D13" s="10" t="s">
        <v>5</v>
      </c>
      <c r="E13" s="10" t="s">
        <v>6</v>
      </c>
      <c r="F13" s="33" t="s">
        <v>7</v>
      </c>
      <c r="G13" s="9" t="s">
        <v>9</v>
      </c>
      <c r="H13" s="10" t="s">
        <v>4</v>
      </c>
      <c r="I13" s="10" t="s">
        <v>5</v>
      </c>
      <c r="J13" s="10" t="s">
        <v>6</v>
      </c>
      <c r="K13" s="33" t="s">
        <v>7</v>
      </c>
      <c r="L13" s="33" t="s">
        <v>10</v>
      </c>
      <c r="M13" s="33" t="s">
        <v>4</v>
      </c>
      <c r="N13" s="33" t="s">
        <v>5</v>
      </c>
      <c r="O13" s="33" t="s">
        <v>6</v>
      </c>
      <c r="P13" s="33" t="s">
        <v>7</v>
      </c>
      <c r="Q13" s="9" t="s">
        <v>11</v>
      </c>
      <c r="R13" s="10" t="s">
        <v>4</v>
      </c>
      <c r="S13" s="10" t="s">
        <v>5</v>
      </c>
      <c r="T13" s="10" t="s">
        <v>6</v>
      </c>
      <c r="U13" s="11" t="s">
        <v>7</v>
      </c>
      <c r="V13" s="12" t="s">
        <v>12</v>
      </c>
      <c r="W13" s="102"/>
      <c r="X13" s="102"/>
      <c r="Y13" s="102"/>
      <c r="Z13" s="102"/>
      <c r="AB13" s="7"/>
    </row>
    <row r="14" spans="1:28" s="102" customFormat="1" x14ac:dyDescent="0.25">
      <c r="A14" s="100" t="s">
        <v>21</v>
      </c>
      <c r="B14" s="34">
        <v>149465</v>
      </c>
      <c r="C14" s="35">
        <f>B14/4</f>
        <v>37366.25</v>
      </c>
      <c r="D14" s="35">
        <v>37366.25</v>
      </c>
      <c r="E14" s="35">
        <v>37366.25</v>
      </c>
      <c r="F14" s="35">
        <v>37366.25</v>
      </c>
      <c r="G14" s="34">
        <v>88716</v>
      </c>
      <c r="H14" s="35">
        <f>G14/4</f>
        <v>22179</v>
      </c>
      <c r="I14" s="35">
        <v>22179</v>
      </c>
      <c r="J14" s="35">
        <v>22179</v>
      </c>
      <c r="K14" s="35">
        <v>22179</v>
      </c>
      <c r="L14" s="25">
        <v>89408.79</v>
      </c>
      <c r="M14" s="38">
        <f>L14/4</f>
        <v>22352.197499999998</v>
      </c>
      <c r="N14" s="38">
        <v>22050</v>
      </c>
      <c r="O14" s="38">
        <v>22050</v>
      </c>
      <c r="P14" s="38">
        <v>22050</v>
      </c>
      <c r="Q14" s="34">
        <v>8475.2099999999991</v>
      </c>
      <c r="R14" s="35">
        <f>Q14/4</f>
        <v>2118.8024999999998</v>
      </c>
      <c r="S14" s="35">
        <v>2118.8024999999998</v>
      </c>
      <c r="T14" s="35">
        <v>2118.8024999999998</v>
      </c>
      <c r="U14" s="36">
        <v>2118.8024999999998</v>
      </c>
      <c r="V14" s="101">
        <v>336065</v>
      </c>
      <c r="AB14" s="103"/>
    </row>
    <row r="15" spans="1:28" s="102" customFormat="1" x14ac:dyDescent="0.25">
      <c r="A15" s="104" t="s">
        <v>22</v>
      </c>
      <c r="B15" s="25">
        <v>189979</v>
      </c>
      <c r="C15" s="38">
        <f t="shared" ref="C15:C29" si="4">B15/4</f>
        <v>47494.75</v>
      </c>
      <c r="D15" s="38">
        <v>47494.75</v>
      </c>
      <c r="E15" s="38">
        <v>47494.75</v>
      </c>
      <c r="F15" s="38">
        <v>47494.75</v>
      </c>
      <c r="G15" s="25">
        <v>70866</v>
      </c>
      <c r="H15" s="38">
        <f t="shared" ref="H15:H25" si="5">G15/4</f>
        <v>17716.5</v>
      </c>
      <c r="I15" s="38">
        <v>17716.5</v>
      </c>
      <c r="J15" s="38">
        <v>17716.5</v>
      </c>
      <c r="K15" s="38">
        <v>17716.5</v>
      </c>
      <c r="L15" s="25">
        <v>194279</v>
      </c>
      <c r="M15" s="38">
        <f t="shared" ref="M15:M16" si="6">L15/4</f>
        <v>48569.75</v>
      </c>
      <c r="N15" s="38">
        <v>48569.75</v>
      </c>
      <c r="O15" s="38">
        <v>48569.75</v>
      </c>
      <c r="P15" s="38">
        <v>48569.75</v>
      </c>
      <c r="Q15" s="25">
        <v>77058</v>
      </c>
      <c r="R15" s="38">
        <f t="shared" ref="R15" si="7">Q15/4</f>
        <v>19264.5</v>
      </c>
      <c r="S15" s="38">
        <v>19264.5</v>
      </c>
      <c r="T15" s="38">
        <v>19264.5</v>
      </c>
      <c r="U15" s="39">
        <v>19264.5</v>
      </c>
      <c r="V15" s="48">
        <v>532182</v>
      </c>
      <c r="AB15" s="103"/>
    </row>
    <row r="16" spans="1:28" s="102" customFormat="1" x14ac:dyDescent="0.25">
      <c r="A16" s="104" t="s">
        <v>23</v>
      </c>
      <c r="B16" s="25">
        <v>156201</v>
      </c>
      <c r="C16" s="38">
        <f t="shared" si="4"/>
        <v>39050.25</v>
      </c>
      <c r="D16" s="38">
        <v>39050.25</v>
      </c>
      <c r="E16" s="38">
        <v>39050.25</v>
      </c>
      <c r="F16" s="38">
        <v>39050.25</v>
      </c>
      <c r="G16" s="25">
        <v>172104</v>
      </c>
      <c r="H16" s="38">
        <f t="shared" si="5"/>
        <v>43026</v>
      </c>
      <c r="I16" s="38">
        <v>43026</v>
      </c>
      <c r="J16" s="38">
        <v>43026</v>
      </c>
      <c r="K16" s="38">
        <v>43026</v>
      </c>
      <c r="L16" s="25">
        <v>157681</v>
      </c>
      <c r="M16" s="38">
        <f t="shared" si="6"/>
        <v>39420.25</v>
      </c>
      <c r="N16" s="38">
        <v>39420.25</v>
      </c>
      <c r="O16" s="38">
        <v>39420.25</v>
      </c>
      <c r="P16" s="38">
        <v>39420.25</v>
      </c>
      <c r="Q16" s="25"/>
      <c r="R16" s="38"/>
      <c r="S16" s="38"/>
      <c r="T16" s="38"/>
      <c r="U16" s="39"/>
      <c r="V16" s="48">
        <v>485986</v>
      </c>
      <c r="AB16" s="103"/>
    </row>
    <row r="17" spans="1:28" s="102" customFormat="1" x14ac:dyDescent="0.25">
      <c r="A17" s="104" t="s">
        <v>24</v>
      </c>
      <c r="B17" s="25">
        <v>39725</v>
      </c>
      <c r="C17" s="38">
        <f t="shared" si="4"/>
        <v>9931.25</v>
      </c>
      <c r="D17" s="38">
        <v>9931.25</v>
      </c>
      <c r="E17" s="38">
        <v>9931.25</v>
      </c>
      <c r="F17" s="38">
        <v>9931.25</v>
      </c>
      <c r="G17" s="25">
        <v>19905</v>
      </c>
      <c r="H17" s="38">
        <f t="shared" si="5"/>
        <v>4976.25</v>
      </c>
      <c r="I17" s="38">
        <v>4976.25</v>
      </c>
      <c r="J17" s="38">
        <v>4976.25</v>
      </c>
      <c r="K17" s="38">
        <v>4976.25</v>
      </c>
      <c r="L17" s="25"/>
      <c r="M17" s="38"/>
      <c r="N17" s="38"/>
      <c r="O17" s="38"/>
      <c r="P17" s="38"/>
      <c r="Q17" s="25"/>
      <c r="R17" s="38"/>
      <c r="S17" s="38"/>
      <c r="T17" s="38"/>
      <c r="U17" s="39"/>
      <c r="V17" s="48">
        <v>59630</v>
      </c>
      <c r="AB17" s="103"/>
    </row>
    <row r="18" spans="1:28" s="102" customFormat="1" x14ac:dyDescent="0.25">
      <c r="A18" s="104" t="s">
        <v>25</v>
      </c>
      <c r="B18" s="25">
        <v>13275</v>
      </c>
      <c r="C18" s="38">
        <f t="shared" si="4"/>
        <v>3318.75</v>
      </c>
      <c r="D18" s="38">
        <v>3318.75</v>
      </c>
      <c r="E18" s="38">
        <v>3318.75</v>
      </c>
      <c r="F18" s="38">
        <v>3318.75</v>
      </c>
      <c r="G18" s="25"/>
      <c r="H18" s="38"/>
      <c r="I18" s="38"/>
      <c r="J18" s="38"/>
      <c r="K18" s="38"/>
      <c r="L18" s="25"/>
      <c r="M18" s="38"/>
      <c r="N18" s="38"/>
      <c r="O18" s="38"/>
      <c r="P18" s="38"/>
      <c r="Q18" s="25"/>
      <c r="R18" s="38"/>
      <c r="S18" s="38"/>
      <c r="T18" s="38"/>
      <c r="U18" s="39"/>
      <c r="V18" s="48">
        <v>13275</v>
      </c>
      <c r="AB18" s="103"/>
    </row>
    <row r="19" spans="1:28" s="102" customFormat="1" x14ac:dyDescent="0.25">
      <c r="A19" s="104" t="s">
        <v>26</v>
      </c>
      <c r="B19" s="25">
        <v>30901.75</v>
      </c>
      <c r="C19" s="38">
        <f t="shared" si="4"/>
        <v>7725.4375</v>
      </c>
      <c r="D19" s="38">
        <v>7725.4375</v>
      </c>
      <c r="E19" s="38">
        <v>7725.4375</v>
      </c>
      <c r="F19" s="38">
        <v>7725.4375</v>
      </c>
      <c r="G19" s="25">
        <v>5453.25</v>
      </c>
      <c r="H19" s="38">
        <f t="shared" si="5"/>
        <v>1363.3125</v>
      </c>
      <c r="I19" s="38">
        <v>1363.3125</v>
      </c>
      <c r="J19" s="38">
        <v>1363.3125</v>
      </c>
      <c r="K19" s="38">
        <v>1363.3125</v>
      </c>
      <c r="L19" s="25"/>
      <c r="M19" s="38"/>
      <c r="N19" s="38"/>
      <c r="O19" s="38"/>
      <c r="P19" s="38"/>
      <c r="Q19" s="25"/>
      <c r="R19" s="38"/>
      <c r="S19" s="38"/>
      <c r="T19" s="38"/>
      <c r="U19" s="39"/>
      <c r="V19" s="48">
        <v>36355</v>
      </c>
      <c r="AB19" s="103"/>
    </row>
    <row r="20" spans="1:28" s="102" customFormat="1" x14ac:dyDescent="0.25">
      <c r="A20" s="104" t="s">
        <v>27</v>
      </c>
      <c r="B20" s="25">
        <v>39127</v>
      </c>
      <c r="C20" s="38">
        <f t="shared" si="4"/>
        <v>9781.75</v>
      </c>
      <c r="D20" s="38">
        <v>9781.75</v>
      </c>
      <c r="E20" s="38">
        <v>9781.75</v>
      </c>
      <c r="F20" s="38">
        <v>9781.75</v>
      </c>
      <c r="G20" s="25"/>
      <c r="H20" s="38"/>
      <c r="I20" s="38"/>
      <c r="J20" s="38"/>
      <c r="K20" s="38"/>
      <c r="L20" s="25"/>
      <c r="M20" s="38"/>
      <c r="N20" s="38"/>
      <c r="O20" s="38"/>
      <c r="P20" s="38"/>
      <c r="Q20" s="25"/>
      <c r="R20" s="38"/>
      <c r="S20" s="38"/>
      <c r="T20" s="38"/>
      <c r="U20" s="39"/>
      <c r="V20" s="48">
        <v>39127</v>
      </c>
      <c r="AB20" s="103"/>
    </row>
    <row r="21" spans="1:28" s="102" customFormat="1" x14ac:dyDescent="0.25">
      <c r="A21" s="104" t="s">
        <v>28</v>
      </c>
      <c r="B21" s="25">
        <v>49998</v>
      </c>
      <c r="C21" s="38">
        <f t="shared" si="4"/>
        <v>12499.5</v>
      </c>
      <c r="D21" s="38">
        <v>12499.5</v>
      </c>
      <c r="E21" s="38">
        <v>12499.5</v>
      </c>
      <c r="F21" s="38">
        <v>12499.5</v>
      </c>
      <c r="G21" s="25"/>
      <c r="H21" s="38"/>
      <c r="I21" s="38"/>
      <c r="J21" s="38"/>
      <c r="K21" s="38"/>
      <c r="L21" s="25"/>
      <c r="M21" s="38"/>
      <c r="N21" s="38"/>
      <c r="O21" s="38"/>
      <c r="P21" s="38"/>
      <c r="Q21" s="25"/>
      <c r="R21" s="38"/>
      <c r="S21" s="38"/>
      <c r="T21" s="38"/>
      <c r="U21" s="39"/>
      <c r="V21" s="48">
        <v>49998</v>
      </c>
      <c r="AB21" s="103"/>
    </row>
    <row r="22" spans="1:28" s="102" customFormat="1" x14ac:dyDescent="0.25">
      <c r="A22" s="104" t="s">
        <v>29</v>
      </c>
      <c r="B22" s="25">
        <v>38741</v>
      </c>
      <c r="C22" s="38">
        <f t="shared" si="4"/>
        <v>9685.25</v>
      </c>
      <c r="D22" s="38">
        <v>9685.25</v>
      </c>
      <c r="E22" s="38">
        <v>9685.25</v>
      </c>
      <c r="F22" s="38">
        <v>9685.25</v>
      </c>
      <c r="G22" s="25"/>
      <c r="H22" s="38"/>
      <c r="I22" s="38"/>
      <c r="J22" s="38"/>
      <c r="K22" s="38"/>
      <c r="L22" s="25"/>
      <c r="M22" s="38"/>
      <c r="N22" s="38"/>
      <c r="O22" s="38"/>
      <c r="P22" s="38"/>
      <c r="Q22" s="25"/>
      <c r="R22" s="38"/>
      <c r="S22" s="38"/>
      <c r="T22" s="38"/>
      <c r="U22" s="39"/>
      <c r="V22" s="48">
        <v>38741</v>
      </c>
      <c r="AB22" s="103"/>
    </row>
    <row r="23" spans="1:28" s="102" customFormat="1" x14ac:dyDescent="0.25">
      <c r="A23" s="104" t="s">
        <v>30</v>
      </c>
      <c r="B23" s="25">
        <v>49896</v>
      </c>
      <c r="C23" s="38">
        <f t="shared" si="4"/>
        <v>12474</v>
      </c>
      <c r="D23" s="38">
        <v>12474</v>
      </c>
      <c r="E23" s="38">
        <v>12474</v>
      </c>
      <c r="F23" s="38">
        <v>12474</v>
      </c>
      <c r="G23" s="25"/>
      <c r="H23" s="38"/>
      <c r="I23" s="38"/>
      <c r="J23" s="38"/>
      <c r="K23" s="38"/>
      <c r="L23" s="25"/>
      <c r="M23" s="38"/>
      <c r="N23" s="38"/>
      <c r="O23" s="38"/>
      <c r="P23" s="38"/>
      <c r="Q23" s="25"/>
      <c r="R23" s="38"/>
      <c r="S23" s="38"/>
      <c r="T23" s="38"/>
      <c r="U23" s="39"/>
      <c r="V23" s="48">
        <v>49896</v>
      </c>
      <c r="AB23" s="103"/>
    </row>
    <row r="24" spans="1:28" s="102" customFormat="1" x14ac:dyDescent="0.25">
      <c r="A24" s="104" t="s">
        <v>31</v>
      </c>
      <c r="B24" s="25">
        <v>48024</v>
      </c>
      <c r="C24" s="38">
        <f t="shared" si="4"/>
        <v>12006</v>
      </c>
      <c r="D24" s="38">
        <v>12006</v>
      </c>
      <c r="E24" s="38">
        <v>12006</v>
      </c>
      <c r="F24" s="38">
        <v>12006</v>
      </c>
      <c r="G24" s="25"/>
      <c r="H24" s="38"/>
      <c r="I24" s="38"/>
      <c r="J24" s="38"/>
      <c r="K24" s="38"/>
      <c r="L24" s="25"/>
      <c r="M24" s="38"/>
      <c r="N24" s="38"/>
      <c r="O24" s="38"/>
      <c r="P24" s="38"/>
      <c r="Q24" s="25"/>
      <c r="R24" s="38"/>
      <c r="S24" s="38"/>
      <c r="T24" s="38"/>
      <c r="U24" s="39"/>
      <c r="V24" s="48">
        <v>48024</v>
      </c>
      <c r="AB24" s="103"/>
    </row>
    <row r="25" spans="1:28" s="102" customFormat="1" x14ac:dyDescent="0.25">
      <c r="A25" s="104" t="s">
        <v>32</v>
      </c>
      <c r="B25" s="25">
        <v>19312.27</v>
      </c>
      <c r="C25" s="38">
        <f t="shared" si="4"/>
        <v>4828.0675000000001</v>
      </c>
      <c r="D25" s="38">
        <v>4828.0675000000001</v>
      </c>
      <c r="E25" s="38">
        <v>4828.0675000000001</v>
      </c>
      <c r="F25" s="38">
        <v>4828.0675000000001</v>
      </c>
      <c r="G25" s="25">
        <v>6396.8</v>
      </c>
      <c r="H25" s="38">
        <f t="shared" si="5"/>
        <v>1599.2</v>
      </c>
      <c r="I25" s="38">
        <v>1599.2</v>
      </c>
      <c r="J25" s="38">
        <v>1599.2</v>
      </c>
      <c r="K25" s="38">
        <v>1599.2</v>
      </c>
      <c r="L25" s="25"/>
      <c r="M25" s="38"/>
      <c r="N25" s="38"/>
      <c r="O25" s="38"/>
      <c r="P25" s="38"/>
      <c r="Q25" s="25"/>
      <c r="R25" s="38"/>
      <c r="S25" s="38"/>
      <c r="T25" s="38"/>
      <c r="U25" s="39"/>
      <c r="V25" s="48">
        <v>25709.07</v>
      </c>
      <c r="AB25" s="103"/>
    </row>
    <row r="26" spans="1:28" s="102" customFormat="1" x14ac:dyDescent="0.25">
      <c r="A26" s="104" t="s">
        <v>33</v>
      </c>
      <c r="B26" s="25">
        <v>18500</v>
      </c>
      <c r="C26" s="38">
        <f t="shared" si="4"/>
        <v>4625</v>
      </c>
      <c r="D26" s="38">
        <v>4625</v>
      </c>
      <c r="E26" s="38">
        <v>4625</v>
      </c>
      <c r="F26" s="38">
        <v>4625</v>
      </c>
      <c r="G26" s="25"/>
      <c r="H26" s="38"/>
      <c r="I26" s="38"/>
      <c r="J26" s="38"/>
      <c r="K26" s="38"/>
      <c r="L26" s="25"/>
      <c r="M26" s="38"/>
      <c r="N26" s="38"/>
      <c r="O26" s="38"/>
      <c r="P26" s="38"/>
      <c r="Q26" s="25"/>
      <c r="R26" s="38"/>
      <c r="S26" s="38"/>
      <c r="T26" s="38"/>
      <c r="U26" s="39"/>
      <c r="V26" s="48">
        <v>18500</v>
      </c>
      <c r="AB26" s="103"/>
    </row>
    <row r="27" spans="1:28" x14ac:dyDescent="0.25">
      <c r="A27" s="19" t="s">
        <v>34</v>
      </c>
      <c r="B27" s="20">
        <v>49917.599999999999</v>
      </c>
      <c r="C27" s="22">
        <f t="shared" si="4"/>
        <v>12479.4</v>
      </c>
      <c r="D27" s="22">
        <v>12479.4</v>
      </c>
      <c r="E27" s="22">
        <v>12479.4</v>
      </c>
      <c r="F27" s="22">
        <v>12479.4</v>
      </c>
      <c r="G27" s="20"/>
      <c r="H27" s="22"/>
      <c r="I27" s="22"/>
      <c r="J27" s="22"/>
      <c r="K27" s="22"/>
      <c r="L27" s="20"/>
      <c r="M27" s="22"/>
      <c r="N27" s="22"/>
      <c r="O27" s="22"/>
      <c r="P27" s="22"/>
      <c r="Q27" s="20"/>
      <c r="R27" s="22"/>
      <c r="S27" s="22"/>
      <c r="T27" s="22"/>
      <c r="U27" s="23"/>
      <c r="V27" s="40">
        <v>49917.599999999999</v>
      </c>
      <c r="W27" s="102"/>
      <c r="X27" s="102"/>
      <c r="Y27" s="102"/>
      <c r="Z27" s="102"/>
      <c r="AB27" s="7"/>
    </row>
    <row r="28" spans="1:28" x14ac:dyDescent="0.25">
      <c r="A28" s="19" t="s">
        <v>35</v>
      </c>
      <c r="B28" s="20">
        <v>39302.5</v>
      </c>
      <c r="C28" s="22">
        <f t="shared" si="4"/>
        <v>9825.625</v>
      </c>
      <c r="D28" s="22">
        <v>9825.625</v>
      </c>
      <c r="E28" s="22">
        <v>9825.625</v>
      </c>
      <c r="F28" s="22">
        <v>9825.625</v>
      </c>
      <c r="G28" s="20"/>
      <c r="H28" s="22"/>
      <c r="I28" s="22"/>
      <c r="J28" s="22"/>
      <c r="K28" s="22"/>
      <c r="L28" s="20"/>
      <c r="M28" s="22"/>
      <c r="N28" s="22"/>
      <c r="O28" s="22"/>
      <c r="P28" s="22"/>
      <c r="Q28" s="20"/>
      <c r="R28" s="22"/>
      <c r="S28" s="22"/>
      <c r="T28" s="22"/>
      <c r="U28" s="23"/>
      <c r="V28" s="40">
        <v>39302.5</v>
      </c>
      <c r="W28" s="102"/>
      <c r="X28" s="102"/>
      <c r="Y28" s="102"/>
      <c r="Z28" s="102"/>
      <c r="AB28" s="7"/>
    </row>
    <row r="29" spans="1:28" x14ac:dyDescent="0.25">
      <c r="A29" s="19" t="s">
        <v>36</v>
      </c>
      <c r="B29" s="20">
        <v>44988</v>
      </c>
      <c r="C29" s="22">
        <f t="shared" si="4"/>
        <v>11247</v>
      </c>
      <c r="D29" s="22">
        <v>11247</v>
      </c>
      <c r="E29" s="22">
        <v>11247</v>
      </c>
      <c r="F29" s="22">
        <v>11247</v>
      </c>
      <c r="G29" s="20"/>
      <c r="H29" s="22"/>
      <c r="I29" s="22"/>
      <c r="J29" s="22"/>
      <c r="K29" s="22"/>
      <c r="L29" s="20"/>
      <c r="M29" s="22"/>
      <c r="N29" s="22"/>
      <c r="O29" s="22"/>
      <c r="P29" s="22"/>
      <c r="Q29" s="20"/>
      <c r="R29" s="22"/>
      <c r="S29" s="22"/>
      <c r="T29" s="22"/>
      <c r="U29" s="23"/>
      <c r="V29" s="40">
        <v>44988</v>
      </c>
      <c r="W29" s="102"/>
      <c r="X29" s="102"/>
      <c r="Y29" s="102"/>
      <c r="Z29" s="102"/>
      <c r="AB29" s="7"/>
    </row>
    <row r="30" spans="1:28" ht="15.75" thickBot="1" x14ac:dyDescent="0.3">
      <c r="A30" s="26" t="s">
        <v>37</v>
      </c>
      <c r="B30" s="41">
        <v>119700</v>
      </c>
      <c r="C30" s="29">
        <f>B30/4</f>
        <v>29925</v>
      </c>
      <c r="D30" s="29">
        <v>29925</v>
      </c>
      <c r="E30" s="29">
        <v>29925</v>
      </c>
      <c r="F30" s="29">
        <v>29925</v>
      </c>
      <c r="G30" s="27"/>
      <c r="H30" s="29"/>
      <c r="I30" s="29"/>
      <c r="J30" s="29"/>
      <c r="K30" s="29"/>
      <c r="L30" s="27"/>
      <c r="M30" s="29"/>
      <c r="N30" s="29"/>
      <c r="O30" s="29"/>
      <c r="P30" s="29"/>
      <c r="Q30" s="27"/>
      <c r="R30" s="29"/>
      <c r="S30" s="29"/>
      <c r="T30" s="29"/>
      <c r="U30" s="30"/>
      <c r="V30" s="43">
        <v>119700</v>
      </c>
      <c r="W30" s="102"/>
      <c r="X30" s="102"/>
      <c r="Y30" s="102"/>
      <c r="Z30" s="102"/>
      <c r="AB30" s="7"/>
    </row>
    <row r="31" spans="1:28" x14ac:dyDescent="0.25">
      <c r="A31" s="32"/>
      <c r="AB31" s="7"/>
    </row>
    <row r="32" spans="1:28" ht="15.75" thickBot="1" x14ac:dyDescent="0.3">
      <c r="A32" s="32"/>
      <c r="AB32" s="7"/>
    </row>
    <row r="33" spans="1:30" ht="27" thickBot="1" x14ac:dyDescent="0.3">
      <c r="A33" s="4" t="s">
        <v>38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6"/>
      <c r="AB33" s="7"/>
    </row>
    <row r="34" spans="1:30" ht="16.5" thickBot="1" x14ac:dyDescent="0.3">
      <c r="A34" s="8" t="s">
        <v>2</v>
      </c>
      <c r="B34" s="9" t="s">
        <v>9</v>
      </c>
      <c r="C34" s="10" t="s">
        <v>4</v>
      </c>
      <c r="D34" s="10" t="s">
        <v>5</v>
      </c>
      <c r="E34" s="10" t="s">
        <v>6</v>
      </c>
      <c r="F34" s="11" t="s">
        <v>7</v>
      </c>
      <c r="G34" s="9" t="s">
        <v>10</v>
      </c>
      <c r="H34" s="10" t="s">
        <v>4</v>
      </c>
      <c r="I34" s="10" t="s">
        <v>5</v>
      </c>
      <c r="J34" s="10" t="s">
        <v>6</v>
      </c>
      <c r="K34" s="11" t="s">
        <v>7</v>
      </c>
      <c r="L34" s="9" t="s">
        <v>11</v>
      </c>
      <c r="M34" s="10" t="s">
        <v>4</v>
      </c>
      <c r="N34" s="10" t="s">
        <v>5</v>
      </c>
      <c r="O34" s="10" t="s">
        <v>6</v>
      </c>
      <c r="P34" s="11" t="s">
        <v>7</v>
      </c>
      <c r="Q34" s="9" t="s">
        <v>20</v>
      </c>
      <c r="R34" s="10" t="s">
        <v>4</v>
      </c>
      <c r="S34" s="10" t="s">
        <v>5</v>
      </c>
      <c r="T34" s="10" t="s">
        <v>6</v>
      </c>
      <c r="U34" s="11" t="s">
        <v>7</v>
      </c>
      <c r="V34" s="9" t="s">
        <v>39</v>
      </c>
      <c r="W34" s="10" t="s">
        <v>4</v>
      </c>
      <c r="X34" s="10" t="s">
        <v>5</v>
      </c>
      <c r="Y34" s="10" t="s">
        <v>6</v>
      </c>
      <c r="Z34" s="11" t="s">
        <v>7</v>
      </c>
      <c r="AA34" s="12" t="s">
        <v>12</v>
      </c>
      <c r="AB34" s="7"/>
    </row>
    <row r="35" spans="1:30" s="102" customFormat="1" x14ac:dyDescent="0.25">
      <c r="A35" s="100" t="s">
        <v>40</v>
      </c>
      <c r="B35" s="34">
        <v>32977.468000000001</v>
      </c>
      <c r="C35" s="38">
        <f>B35/4</f>
        <v>8244.3670000000002</v>
      </c>
      <c r="D35" s="35">
        <v>8244.3670000000002</v>
      </c>
      <c r="E35" s="35">
        <v>8244.3670000000002</v>
      </c>
      <c r="F35" s="36">
        <v>8244.3670000000002</v>
      </c>
      <c r="G35" s="34">
        <v>147972.73200000002</v>
      </c>
      <c r="H35" s="38">
        <f>G35/4</f>
        <v>36993.183000000005</v>
      </c>
      <c r="I35" s="35">
        <v>36993.183000000005</v>
      </c>
      <c r="J35" s="35">
        <v>36993.183000000005</v>
      </c>
      <c r="K35" s="36">
        <v>36993.183000000005</v>
      </c>
      <c r="L35" s="34">
        <v>152576.4</v>
      </c>
      <c r="M35" s="35">
        <f>L35/4</f>
        <v>38144.1</v>
      </c>
      <c r="N35" s="35">
        <v>38144.1</v>
      </c>
      <c r="O35" s="35">
        <v>38144.1</v>
      </c>
      <c r="P35" s="36">
        <v>38144.1</v>
      </c>
      <c r="Q35" s="34">
        <v>110729.8</v>
      </c>
      <c r="R35" s="35">
        <f>Q35/4</f>
        <v>27682.45</v>
      </c>
      <c r="S35" s="35">
        <v>27682.45</v>
      </c>
      <c r="T35" s="35">
        <v>27682.45</v>
      </c>
      <c r="U35" s="36">
        <v>27682.45</v>
      </c>
      <c r="V35" s="25">
        <v>70190.600000000006</v>
      </c>
      <c r="W35" s="35">
        <f>V35/4</f>
        <v>17547.650000000001</v>
      </c>
      <c r="X35" s="38">
        <v>17547.650000000001</v>
      </c>
      <c r="Y35" s="38">
        <v>17547.650000000001</v>
      </c>
      <c r="Z35" s="39">
        <v>17547.650000000001</v>
      </c>
      <c r="AA35" s="101">
        <v>514447</v>
      </c>
      <c r="AB35" s="44"/>
      <c r="AC35" s="45"/>
      <c r="AD35" s="45"/>
    </row>
    <row r="36" spans="1:30" x14ac:dyDescent="0.25">
      <c r="A36" s="19" t="s">
        <v>41</v>
      </c>
      <c r="B36" s="38">
        <v>45797.94</v>
      </c>
      <c r="C36" s="22">
        <f>B36/4</f>
        <v>11449.485000000001</v>
      </c>
      <c r="D36" s="22">
        <v>11449.485000000001</v>
      </c>
      <c r="E36" s="22">
        <v>11449.485000000001</v>
      </c>
      <c r="F36" s="23">
        <v>11449.485000000001</v>
      </c>
      <c r="G36" s="20"/>
      <c r="H36" s="22"/>
      <c r="I36" s="22"/>
      <c r="J36" s="22"/>
      <c r="K36" s="23"/>
      <c r="L36" s="20"/>
      <c r="M36" s="22"/>
      <c r="N36" s="22"/>
      <c r="O36" s="22"/>
      <c r="P36" s="23"/>
      <c r="Q36" s="20"/>
      <c r="R36" s="22"/>
      <c r="S36" s="22"/>
      <c r="T36" s="22"/>
      <c r="U36" s="23"/>
      <c r="V36" s="20"/>
      <c r="W36" s="22"/>
      <c r="X36" s="22"/>
      <c r="Y36" s="22"/>
      <c r="Z36" s="23"/>
      <c r="AA36" s="40">
        <v>45797.94</v>
      </c>
      <c r="AB36" s="7"/>
      <c r="AD36" s="46"/>
    </row>
    <row r="37" spans="1:30" x14ac:dyDescent="0.25">
      <c r="A37" s="19" t="s">
        <v>42</v>
      </c>
      <c r="B37" s="25">
        <v>48258</v>
      </c>
      <c r="C37" s="22">
        <f t="shared" ref="C37:C52" si="8">B37/4</f>
        <v>12064.5</v>
      </c>
      <c r="D37" s="22">
        <v>12064.5</v>
      </c>
      <c r="E37" s="22">
        <v>12064.5</v>
      </c>
      <c r="F37" s="23">
        <v>12064.5</v>
      </c>
      <c r="G37" s="20"/>
      <c r="H37" s="22"/>
      <c r="I37" s="22"/>
      <c r="J37" s="22"/>
      <c r="K37" s="23"/>
      <c r="L37" s="20"/>
      <c r="M37" s="22"/>
      <c r="N37" s="22"/>
      <c r="O37" s="22"/>
      <c r="P37" s="23"/>
      <c r="Q37" s="20"/>
      <c r="R37" s="22"/>
      <c r="S37" s="22"/>
      <c r="T37" s="22"/>
      <c r="U37" s="23"/>
      <c r="V37" s="20"/>
      <c r="W37" s="22"/>
      <c r="X37" s="22"/>
      <c r="Y37" s="22"/>
      <c r="Z37" s="23"/>
      <c r="AA37" s="40">
        <v>48258</v>
      </c>
      <c r="AB37" s="7"/>
    </row>
    <row r="38" spans="1:30" x14ac:dyDescent="0.25">
      <c r="A38" s="19" t="s">
        <v>43</v>
      </c>
      <c r="B38" s="25">
        <v>46829.03</v>
      </c>
      <c r="C38" s="22">
        <f t="shared" si="8"/>
        <v>11707.2575</v>
      </c>
      <c r="D38" s="22">
        <v>11707.2575</v>
      </c>
      <c r="E38" s="22">
        <v>11707.2575</v>
      </c>
      <c r="F38" s="23">
        <v>11707.2575</v>
      </c>
      <c r="G38" s="20"/>
      <c r="H38" s="22"/>
      <c r="I38" s="22"/>
      <c r="J38" s="22"/>
      <c r="K38" s="23"/>
      <c r="L38" s="20"/>
      <c r="M38" s="22"/>
      <c r="N38" s="22"/>
      <c r="O38" s="22"/>
      <c r="P38" s="23"/>
      <c r="Q38" s="20"/>
      <c r="R38" s="22"/>
      <c r="S38" s="22"/>
      <c r="T38" s="22"/>
      <c r="U38" s="23"/>
      <c r="V38" s="20"/>
      <c r="W38" s="22"/>
      <c r="X38" s="22"/>
      <c r="Y38" s="22"/>
      <c r="Z38" s="23"/>
      <c r="AA38" s="40">
        <v>46829.03</v>
      </c>
      <c r="AB38" s="7"/>
    </row>
    <row r="39" spans="1:30" x14ac:dyDescent="0.25">
      <c r="A39" s="19" t="s">
        <v>44</v>
      </c>
      <c r="B39" s="25">
        <v>49079</v>
      </c>
      <c r="C39" s="22">
        <f t="shared" si="8"/>
        <v>12269.75</v>
      </c>
      <c r="D39" s="22">
        <v>12269.75</v>
      </c>
      <c r="E39" s="22">
        <v>12269.75</v>
      </c>
      <c r="F39" s="23">
        <v>12269.75</v>
      </c>
      <c r="G39" s="20"/>
      <c r="H39" s="22"/>
      <c r="I39" s="22"/>
      <c r="J39" s="22"/>
      <c r="K39" s="23"/>
      <c r="L39" s="20"/>
      <c r="M39" s="22"/>
      <c r="N39" s="22"/>
      <c r="O39" s="22"/>
      <c r="P39" s="23"/>
      <c r="Q39" s="20"/>
      <c r="R39" s="22"/>
      <c r="S39" s="22"/>
      <c r="T39" s="22"/>
      <c r="U39" s="23"/>
      <c r="V39" s="20"/>
      <c r="W39" s="22"/>
      <c r="X39" s="22"/>
      <c r="Y39" s="22"/>
      <c r="Z39" s="23"/>
      <c r="AA39" s="40">
        <v>49079</v>
      </c>
      <c r="AB39" s="7"/>
    </row>
    <row r="40" spans="1:30" x14ac:dyDescent="0.25">
      <c r="A40" s="19" t="s">
        <v>45</v>
      </c>
      <c r="B40" s="25">
        <v>49189</v>
      </c>
      <c r="C40" s="22">
        <f t="shared" si="8"/>
        <v>12297.25</v>
      </c>
      <c r="D40" s="22">
        <v>12297.25</v>
      </c>
      <c r="E40" s="22">
        <v>12297.25</v>
      </c>
      <c r="F40" s="23">
        <v>12297.25</v>
      </c>
      <c r="G40" s="20"/>
      <c r="H40" s="22"/>
      <c r="I40" s="22"/>
      <c r="J40" s="22"/>
      <c r="K40" s="23"/>
      <c r="L40" s="20"/>
      <c r="M40" s="22"/>
      <c r="N40" s="22"/>
      <c r="O40" s="22"/>
      <c r="P40" s="23"/>
      <c r="Q40" s="20"/>
      <c r="R40" s="22"/>
      <c r="S40" s="22"/>
      <c r="T40" s="22"/>
      <c r="U40" s="23"/>
      <c r="V40" s="20"/>
      <c r="W40" s="22"/>
      <c r="X40" s="22"/>
      <c r="Y40" s="22"/>
      <c r="Z40" s="23"/>
      <c r="AA40" s="40">
        <v>49189</v>
      </c>
      <c r="AB40" s="7"/>
    </row>
    <row r="41" spans="1:30" x14ac:dyDescent="0.25">
      <c r="A41" s="19" t="s">
        <v>46</v>
      </c>
      <c r="B41" s="25">
        <v>48907</v>
      </c>
      <c r="C41" s="22">
        <f t="shared" si="8"/>
        <v>12226.75</v>
      </c>
      <c r="D41" s="22">
        <v>12226.75</v>
      </c>
      <c r="E41" s="22">
        <v>12226.75</v>
      </c>
      <c r="F41" s="23">
        <v>12226.75</v>
      </c>
      <c r="G41" s="20"/>
      <c r="H41" s="22"/>
      <c r="I41" s="22"/>
      <c r="J41" s="22"/>
      <c r="K41" s="23"/>
      <c r="L41" s="20"/>
      <c r="M41" s="22"/>
      <c r="N41" s="22"/>
      <c r="O41" s="22"/>
      <c r="P41" s="23"/>
      <c r="Q41" s="20"/>
      <c r="R41" s="22"/>
      <c r="S41" s="22"/>
      <c r="T41" s="22"/>
      <c r="U41" s="23"/>
      <c r="V41" s="20"/>
      <c r="W41" s="22"/>
      <c r="X41" s="22"/>
      <c r="Y41" s="22"/>
      <c r="Z41" s="23"/>
      <c r="AA41" s="40">
        <v>48907</v>
      </c>
      <c r="AB41" s="7"/>
    </row>
    <row r="42" spans="1:30" x14ac:dyDescent="0.25">
      <c r="A42" s="19" t="s">
        <v>47</v>
      </c>
      <c r="B42" s="25">
        <v>42189.8</v>
      </c>
      <c r="C42" s="22">
        <f t="shared" si="8"/>
        <v>10547.45</v>
      </c>
      <c r="D42" s="22">
        <v>10547.45</v>
      </c>
      <c r="E42" s="22">
        <v>10547.45</v>
      </c>
      <c r="F42" s="23">
        <v>10547.45</v>
      </c>
      <c r="G42" s="20"/>
      <c r="H42" s="22"/>
      <c r="I42" s="22"/>
      <c r="J42" s="22"/>
      <c r="K42" s="23"/>
      <c r="L42" s="20"/>
      <c r="M42" s="22"/>
      <c r="N42" s="22"/>
      <c r="O42" s="22"/>
      <c r="P42" s="23"/>
      <c r="Q42" s="20"/>
      <c r="R42" s="22"/>
      <c r="S42" s="22"/>
      <c r="T42" s="22"/>
      <c r="U42" s="23"/>
      <c r="V42" s="20"/>
      <c r="W42" s="22"/>
      <c r="X42" s="22"/>
      <c r="Y42" s="22"/>
      <c r="Z42" s="23"/>
      <c r="AA42" s="40">
        <v>42189.8</v>
      </c>
      <c r="AB42" s="7"/>
    </row>
    <row r="43" spans="1:30" x14ac:dyDescent="0.25">
      <c r="A43" s="19" t="s">
        <v>48</v>
      </c>
      <c r="B43" s="25">
        <v>19200</v>
      </c>
      <c r="C43" s="22">
        <f t="shared" si="8"/>
        <v>4800</v>
      </c>
      <c r="D43" s="22">
        <v>4800</v>
      </c>
      <c r="E43" s="22">
        <v>4800</v>
      </c>
      <c r="F43" s="23">
        <v>4800</v>
      </c>
      <c r="G43" s="20"/>
      <c r="H43" s="22"/>
      <c r="I43" s="22"/>
      <c r="J43" s="22"/>
      <c r="K43" s="23"/>
      <c r="L43" s="20"/>
      <c r="M43" s="22"/>
      <c r="N43" s="22"/>
      <c r="O43" s="22"/>
      <c r="P43" s="23"/>
      <c r="Q43" s="20"/>
      <c r="R43" s="22"/>
      <c r="S43" s="22"/>
      <c r="T43" s="22"/>
      <c r="U43" s="23"/>
      <c r="V43" s="20"/>
      <c r="W43" s="22"/>
      <c r="X43" s="22"/>
      <c r="Y43" s="22"/>
      <c r="Z43" s="23"/>
      <c r="AA43" s="40">
        <v>19200</v>
      </c>
      <c r="AB43" s="7"/>
    </row>
    <row r="44" spans="1:30" x14ac:dyDescent="0.25">
      <c r="A44" s="19" t="s">
        <v>49</v>
      </c>
      <c r="B44" s="25">
        <v>9600</v>
      </c>
      <c r="C44" s="22">
        <f>B44/4</f>
        <v>2400</v>
      </c>
      <c r="D44" s="22">
        <v>2400</v>
      </c>
      <c r="E44" s="22">
        <v>2400</v>
      </c>
      <c r="F44" s="23">
        <v>2400</v>
      </c>
      <c r="G44" s="20"/>
      <c r="H44" s="22"/>
      <c r="I44" s="22"/>
      <c r="J44" s="22"/>
      <c r="K44" s="23"/>
      <c r="L44" s="20"/>
      <c r="M44" s="22"/>
      <c r="N44" s="22"/>
      <c r="O44" s="22"/>
      <c r="P44" s="23"/>
      <c r="Q44" s="20"/>
      <c r="R44" s="22"/>
      <c r="S44" s="22"/>
      <c r="T44" s="22"/>
      <c r="U44" s="23"/>
      <c r="V44" s="20"/>
      <c r="W44" s="22"/>
      <c r="X44" s="22"/>
      <c r="Y44" s="22"/>
      <c r="Z44" s="23"/>
      <c r="AA44" s="40">
        <v>9600</v>
      </c>
      <c r="AB44" s="7"/>
    </row>
    <row r="45" spans="1:30" x14ac:dyDescent="0.25">
      <c r="A45" s="19" t="s">
        <v>50</v>
      </c>
      <c r="B45" s="25">
        <v>12938</v>
      </c>
      <c r="C45" s="22">
        <f>B45/4</f>
        <v>3234.5</v>
      </c>
      <c r="D45" s="22">
        <v>3234.5</v>
      </c>
      <c r="E45" s="22">
        <v>3234.5</v>
      </c>
      <c r="F45" s="23">
        <v>3234.5</v>
      </c>
      <c r="G45" s="20"/>
      <c r="H45" s="22"/>
      <c r="I45" s="22"/>
      <c r="J45" s="22"/>
      <c r="K45" s="23"/>
      <c r="L45" s="20"/>
      <c r="M45" s="22"/>
      <c r="N45" s="22"/>
      <c r="O45" s="22"/>
      <c r="P45" s="23"/>
      <c r="Q45" s="20"/>
      <c r="R45" s="22"/>
      <c r="S45" s="22"/>
      <c r="T45" s="22"/>
      <c r="U45" s="23"/>
      <c r="V45" s="20"/>
      <c r="W45" s="22"/>
      <c r="X45" s="22"/>
      <c r="Y45" s="22"/>
      <c r="Z45" s="23"/>
      <c r="AA45" s="40">
        <v>12938</v>
      </c>
      <c r="AB45" s="7"/>
    </row>
    <row r="46" spans="1:30" x14ac:dyDescent="0.25">
      <c r="A46" s="19" t="s">
        <v>51</v>
      </c>
      <c r="B46" s="25">
        <v>50000</v>
      </c>
      <c r="C46" s="22">
        <f>B46/4</f>
        <v>12500</v>
      </c>
      <c r="D46" s="22">
        <v>12500</v>
      </c>
      <c r="E46" s="22">
        <v>12500</v>
      </c>
      <c r="F46" s="23">
        <v>12500</v>
      </c>
      <c r="G46" s="20"/>
      <c r="H46" s="22"/>
      <c r="I46" s="22"/>
      <c r="J46" s="22"/>
      <c r="K46" s="23"/>
      <c r="L46" s="20"/>
      <c r="M46" s="22"/>
      <c r="N46" s="22"/>
      <c r="O46" s="22"/>
      <c r="P46" s="23"/>
      <c r="Q46" s="20"/>
      <c r="R46" s="22"/>
      <c r="S46" s="22"/>
      <c r="T46" s="22"/>
      <c r="U46" s="23"/>
      <c r="V46" s="20"/>
      <c r="W46" s="22"/>
      <c r="X46" s="22"/>
      <c r="Y46" s="22"/>
      <c r="Z46" s="23"/>
      <c r="AA46" s="40">
        <v>50000</v>
      </c>
      <c r="AB46" s="7"/>
    </row>
    <row r="47" spans="1:30" x14ac:dyDescent="0.25">
      <c r="A47" s="19" t="s">
        <v>52</v>
      </c>
      <c r="B47" s="25">
        <v>35160</v>
      </c>
      <c r="C47" s="22">
        <f t="shared" ref="C47:C49" si="9">B47/4</f>
        <v>8790</v>
      </c>
      <c r="D47" s="22">
        <v>8790</v>
      </c>
      <c r="E47" s="22">
        <v>8790</v>
      </c>
      <c r="F47" s="23">
        <v>8790</v>
      </c>
      <c r="G47" s="20"/>
      <c r="H47" s="22"/>
      <c r="I47" s="22"/>
      <c r="J47" s="22"/>
      <c r="K47" s="23"/>
      <c r="L47" s="20"/>
      <c r="M47" s="22"/>
      <c r="N47" s="22"/>
      <c r="O47" s="22"/>
      <c r="P47" s="23"/>
      <c r="Q47" s="20"/>
      <c r="R47" s="22"/>
      <c r="S47" s="22"/>
      <c r="T47" s="22"/>
      <c r="U47" s="23"/>
      <c r="V47" s="20"/>
      <c r="W47" s="22"/>
      <c r="X47" s="22"/>
      <c r="Y47" s="22"/>
      <c r="Z47" s="23"/>
      <c r="AA47" s="40">
        <v>35160</v>
      </c>
      <c r="AB47" s="7"/>
    </row>
    <row r="48" spans="1:30" x14ac:dyDescent="0.25">
      <c r="A48" s="19" t="s">
        <v>53</v>
      </c>
      <c r="B48" s="25">
        <v>27000</v>
      </c>
      <c r="C48" s="22">
        <f t="shared" si="9"/>
        <v>6750</v>
      </c>
      <c r="D48" s="22">
        <v>6750</v>
      </c>
      <c r="E48" s="22">
        <v>6750</v>
      </c>
      <c r="F48" s="23">
        <v>6750</v>
      </c>
      <c r="G48" s="20"/>
      <c r="H48" s="22"/>
      <c r="I48" s="22"/>
      <c r="J48" s="22"/>
      <c r="K48" s="23"/>
      <c r="L48" s="20"/>
      <c r="M48" s="22"/>
      <c r="N48" s="22"/>
      <c r="O48" s="22"/>
      <c r="P48" s="23"/>
      <c r="Q48" s="20"/>
      <c r="R48" s="22"/>
      <c r="S48" s="22"/>
      <c r="T48" s="22"/>
      <c r="U48" s="23"/>
      <c r="V48" s="20"/>
      <c r="W48" s="22"/>
      <c r="X48" s="22"/>
      <c r="Y48" s="22"/>
      <c r="Z48" s="23"/>
      <c r="AA48" s="40">
        <v>27000</v>
      </c>
      <c r="AB48" s="7"/>
    </row>
    <row r="49" spans="1:28" x14ac:dyDescent="0.25">
      <c r="A49" s="19" t="s">
        <v>54</v>
      </c>
      <c r="B49" s="25">
        <v>49930</v>
      </c>
      <c r="C49" s="22">
        <f t="shared" si="9"/>
        <v>12482.5</v>
      </c>
      <c r="D49" s="22">
        <v>12482.5</v>
      </c>
      <c r="E49" s="22">
        <v>12482.5</v>
      </c>
      <c r="F49" s="23">
        <v>12482.5</v>
      </c>
      <c r="G49" s="20"/>
      <c r="H49" s="22"/>
      <c r="I49" s="22"/>
      <c r="J49" s="22"/>
      <c r="K49" s="23"/>
      <c r="L49" s="20"/>
      <c r="M49" s="22"/>
      <c r="N49" s="22"/>
      <c r="O49" s="22"/>
      <c r="P49" s="23"/>
      <c r="Q49" s="20"/>
      <c r="R49" s="22"/>
      <c r="S49" s="22"/>
      <c r="T49" s="22"/>
      <c r="U49" s="23"/>
      <c r="V49" s="20"/>
      <c r="W49" s="22"/>
      <c r="X49" s="22"/>
      <c r="Y49" s="22"/>
      <c r="Z49" s="23"/>
      <c r="AA49" s="40">
        <v>49930</v>
      </c>
      <c r="AB49" s="7"/>
    </row>
    <row r="50" spans="1:28" x14ac:dyDescent="0.25">
      <c r="A50" s="19" t="s">
        <v>55</v>
      </c>
      <c r="B50" s="25">
        <v>49950</v>
      </c>
      <c r="C50" s="22">
        <f t="shared" si="8"/>
        <v>12487.5</v>
      </c>
      <c r="D50" s="22">
        <v>12487.5</v>
      </c>
      <c r="E50" s="22">
        <v>12487.5</v>
      </c>
      <c r="F50" s="23">
        <v>12487.5</v>
      </c>
      <c r="G50" s="20"/>
      <c r="H50" s="22"/>
      <c r="I50" s="22"/>
      <c r="J50" s="22"/>
      <c r="K50" s="23"/>
      <c r="L50" s="20"/>
      <c r="M50" s="22"/>
      <c r="N50" s="22"/>
      <c r="O50" s="22"/>
      <c r="P50" s="23"/>
      <c r="Q50" s="20"/>
      <c r="R50" s="22"/>
      <c r="S50" s="22"/>
      <c r="T50" s="22"/>
      <c r="U50" s="23"/>
      <c r="V50" s="20"/>
      <c r="W50" s="22"/>
      <c r="X50" s="22"/>
      <c r="Y50" s="22"/>
      <c r="Z50" s="23"/>
      <c r="AA50" s="40">
        <v>49950</v>
      </c>
      <c r="AB50" s="7"/>
    </row>
    <row r="51" spans="1:28" x14ac:dyDescent="0.25">
      <c r="A51" s="19" t="s">
        <v>56</v>
      </c>
      <c r="B51" s="25">
        <v>13250</v>
      </c>
      <c r="C51" s="22">
        <f t="shared" si="8"/>
        <v>3312.5</v>
      </c>
      <c r="D51" s="22">
        <v>3312.5</v>
      </c>
      <c r="E51" s="22">
        <v>3312.5</v>
      </c>
      <c r="F51" s="23">
        <v>3312.5</v>
      </c>
      <c r="G51" s="20"/>
      <c r="H51" s="22"/>
      <c r="I51" s="22"/>
      <c r="J51" s="22"/>
      <c r="K51" s="23"/>
      <c r="L51" s="20"/>
      <c r="M51" s="22"/>
      <c r="N51" s="22"/>
      <c r="O51" s="22"/>
      <c r="P51" s="23"/>
      <c r="Q51" s="20"/>
      <c r="R51" s="22"/>
      <c r="S51" s="22"/>
      <c r="T51" s="22"/>
      <c r="U51" s="23"/>
      <c r="V51" s="20"/>
      <c r="W51" s="22"/>
      <c r="X51" s="22"/>
      <c r="Y51" s="22"/>
      <c r="Z51" s="23"/>
      <c r="AA51" s="40">
        <v>13250</v>
      </c>
      <c r="AB51" s="7"/>
    </row>
    <row r="52" spans="1:28" x14ac:dyDescent="0.25">
      <c r="A52" s="19" t="s">
        <v>57</v>
      </c>
      <c r="B52" s="25">
        <v>50000</v>
      </c>
      <c r="C52" s="22">
        <f t="shared" si="8"/>
        <v>12500</v>
      </c>
      <c r="D52" s="22">
        <v>12500</v>
      </c>
      <c r="E52" s="22">
        <v>12500</v>
      </c>
      <c r="F52" s="23">
        <v>12500</v>
      </c>
      <c r="G52" s="20"/>
      <c r="H52" s="22"/>
      <c r="I52" s="22"/>
      <c r="J52" s="22"/>
      <c r="K52" s="23"/>
      <c r="L52" s="20"/>
      <c r="M52" s="22"/>
      <c r="N52" s="22"/>
      <c r="O52" s="22"/>
      <c r="P52" s="23"/>
      <c r="Q52" s="20"/>
      <c r="R52" s="22"/>
      <c r="S52" s="22"/>
      <c r="T52" s="22"/>
      <c r="U52" s="23"/>
      <c r="V52" s="20"/>
      <c r="W52" s="22"/>
      <c r="X52" s="22"/>
      <c r="Y52" s="22"/>
      <c r="Z52" s="23"/>
      <c r="AA52" s="40">
        <v>50000</v>
      </c>
      <c r="AB52" s="7"/>
    </row>
    <row r="53" spans="1:28" x14ac:dyDescent="0.25">
      <c r="A53" s="19" t="s">
        <v>58</v>
      </c>
      <c r="B53" s="25">
        <v>19919</v>
      </c>
      <c r="C53" s="22">
        <f>B53/4</f>
        <v>4979.75</v>
      </c>
      <c r="D53" s="22">
        <v>4979.75</v>
      </c>
      <c r="E53" s="22">
        <v>4979.75</v>
      </c>
      <c r="F53" s="23">
        <v>4979.75</v>
      </c>
      <c r="G53" s="20"/>
      <c r="H53" s="22"/>
      <c r="I53" s="22"/>
      <c r="J53" s="22"/>
      <c r="K53" s="23"/>
      <c r="L53" s="20"/>
      <c r="M53" s="22"/>
      <c r="N53" s="22"/>
      <c r="O53" s="22"/>
      <c r="P53" s="23"/>
      <c r="Q53" s="20"/>
      <c r="R53" s="22"/>
      <c r="S53" s="22"/>
      <c r="T53" s="22"/>
      <c r="U53" s="23"/>
      <c r="V53" s="20"/>
      <c r="W53" s="22"/>
      <c r="X53" s="22"/>
      <c r="Y53" s="22"/>
      <c r="Z53" s="23"/>
      <c r="AA53" s="40">
        <v>19919</v>
      </c>
      <c r="AB53" s="7"/>
    </row>
    <row r="54" spans="1:28" x14ac:dyDescent="0.25">
      <c r="A54" s="19" t="s">
        <v>59</v>
      </c>
      <c r="B54" s="25">
        <v>34536</v>
      </c>
      <c r="C54" s="22">
        <f>B54/4</f>
        <v>8634</v>
      </c>
      <c r="D54" s="22">
        <v>8634</v>
      </c>
      <c r="E54" s="22">
        <v>8634</v>
      </c>
      <c r="F54" s="22">
        <v>8634</v>
      </c>
      <c r="G54" s="20"/>
      <c r="H54" s="22"/>
      <c r="I54" s="22"/>
      <c r="J54" s="22"/>
      <c r="K54" s="23"/>
      <c r="L54" s="20"/>
      <c r="M54" s="22"/>
      <c r="N54" s="22"/>
      <c r="O54" s="22"/>
      <c r="P54" s="23"/>
      <c r="Q54" s="20"/>
      <c r="R54" s="22"/>
      <c r="S54" s="22"/>
      <c r="T54" s="22"/>
      <c r="U54" s="23"/>
      <c r="V54" s="20"/>
      <c r="W54" s="22"/>
      <c r="X54" s="22"/>
      <c r="Y54" s="22"/>
      <c r="Z54" s="23"/>
      <c r="AA54" s="40">
        <v>34536</v>
      </c>
      <c r="AB54" s="7"/>
    </row>
    <row r="55" spans="1:28" x14ac:dyDescent="0.25">
      <c r="A55" s="47" t="s">
        <v>60</v>
      </c>
      <c r="B55" s="25">
        <v>201820.39</v>
      </c>
      <c r="C55" s="21">
        <f>B55/4</f>
        <v>50455.097500000003</v>
      </c>
      <c r="D55" s="22">
        <v>50455.097500000003</v>
      </c>
      <c r="E55" s="22">
        <v>50455.097500000003</v>
      </c>
      <c r="F55" s="22">
        <v>50455.097500000003</v>
      </c>
      <c r="G55" s="20"/>
      <c r="H55" s="22"/>
      <c r="I55" s="22"/>
      <c r="J55" s="22"/>
      <c r="K55" s="23"/>
      <c r="L55" s="20"/>
      <c r="M55" s="22"/>
      <c r="N55" s="22"/>
      <c r="O55" s="22"/>
      <c r="P55" s="23"/>
      <c r="Q55" s="20"/>
      <c r="R55" s="22"/>
      <c r="S55" s="22"/>
      <c r="T55" s="22"/>
      <c r="U55" s="23"/>
      <c r="V55" s="20"/>
      <c r="W55" s="22"/>
      <c r="X55" s="22"/>
      <c r="Y55" s="22"/>
      <c r="Z55" s="23"/>
      <c r="AA55" s="48">
        <v>201820.39</v>
      </c>
      <c r="AB55" s="7"/>
    </row>
    <row r="56" spans="1:28" ht="15.75" thickBot="1" x14ac:dyDescent="0.3">
      <c r="A56" s="49" t="s">
        <v>61</v>
      </c>
      <c r="B56" s="42">
        <v>143609.56</v>
      </c>
      <c r="C56" s="28">
        <f>B56/4</f>
        <v>35902.39</v>
      </c>
      <c r="D56" s="29">
        <v>35902.39</v>
      </c>
      <c r="E56" s="29">
        <v>35902.39</v>
      </c>
      <c r="F56" s="29">
        <v>35902.39</v>
      </c>
      <c r="G56" s="27"/>
      <c r="H56" s="29"/>
      <c r="I56" s="29"/>
      <c r="J56" s="29"/>
      <c r="K56" s="30"/>
      <c r="L56" s="27"/>
      <c r="M56" s="29"/>
      <c r="N56" s="29"/>
      <c r="O56" s="29"/>
      <c r="P56" s="30"/>
      <c r="Q56" s="27"/>
      <c r="R56" s="29"/>
      <c r="S56" s="29"/>
      <c r="T56" s="29"/>
      <c r="U56" s="30"/>
      <c r="V56" s="27"/>
      <c r="W56" s="29"/>
      <c r="X56" s="29"/>
      <c r="Y56" s="29"/>
      <c r="Z56" s="30"/>
      <c r="AA56" s="50">
        <v>143609.56</v>
      </c>
      <c r="AB56" s="7"/>
    </row>
    <row r="57" spans="1:28" x14ac:dyDescent="0.25">
      <c r="A57" s="32"/>
      <c r="AB57" s="7"/>
    </row>
    <row r="58" spans="1:28" ht="15.75" thickBot="1" x14ac:dyDescent="0.3">
      <c r="A58" s="32"/>
      <c r="AB58" s="7"/>
    </row>
    <row r="59" spans="1:28" s="51" customFormat="1" ht="27" thickBot="1" x14ac:dyDescent="0.3">
      <c r="A59" s="107" t="s">
        <v>62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9"/>
      <c r="AB59" s="52"/>
    </row>
    <row r="60" spans="1:28" s="51" customFormat="1" ht="16.5" thickBot="1" x14ac:dyDescent="0.3">
      <c r="A60" s="8" t="s">
        <v>2</v>
      </c>
      <c r="B60" s="9" t="s">
        <v>10</v>
      </c>
      <c r="C60" s="10" t="s">
        <v>4</v>
      </c>
      <c r="D60" s="10" t="s">
        <v>5</v>
      </c>
      <c r="E60" s="10" t="s">
        <v>6</v>
      </c>
      <c r="F60" s="11" t="s">
        <v>7</v>
      </c>
      <c r="G60" s="9" t="s">
        <v>11</v>
      </c>
      <c r="H60" s="10" t="s">
        <v>4</v>
      </c>
      <c r="I60" s="10" t="s">
        <v>5</v>
      </c>
      <c r="J60" s="10" t="s">
        <v>6</v>
      </c>
      <c r="K60" s="11" t="s">
        <v>7</v>
      </c>
      <c r="L60" s="9" t="s">
        <v>20</v>
      </c>
      <c r="M60" s="10" t="s">
        <v>4</v>
      </c>
      <c r="N60" s="10" t="s">
        <v>5</v>
      </c>
      <c r="O60" s="10" t="s">
        <v>6</v>
      </c>
      <c r="P60" s="11" t="s">
        <v>7</v>
      </c>
      <c r="Q60" s="9" t="s">
        <v>39</v>
      </c>
      <c r="R60" s="10" t="s">
        <v>4</v>
      </c>
      <c r="S60" s="10" t="s">
        <v>5</v>
      </c>
      <c r="T60" s="10" t="s">
        <v>6</v>
      </c>
      <c r="U60" s="11" t="s">
        <v>7</v>
      </c>
      <c r="V60" s="12" t="s">
        <v>12</v>
      </c>
      <c r="W60"/>
      <c r="X60"/>
      <c r="Y60"/>
      <c r="Z60"/>
      <c r="AB60" s="52"/>
    </row>
    <row r="61" spans="1:28" s="51" customFormat="1" x14ac:dyDescent="0.25">
      <c r="A61" s="53" t="s">
        <v>63</v>
      </c>
      <c r="B61" s="54">
        <v>61099</v>
      </c>
      <c r="C61" s="55">
        <f>B61/4</f>
        <v>15274.75</v>
      </c>
      <c r="D61" s="55">
        <v>15274.75</v>
      </c>
      <c r="E61" s="55">
        <v>15274.75</v>
      </c>
      <c r="F61" s="56">
        <v>15274.75</v>
      </c>
      <c r="G61" s="54">
        <v>37505</v>
      </c>
      <c r="H61" s="55">
        <f>G61/4</f>
        <v>9376.25</v>
      </c>
      <c r="I61" s="55">
        <v>9376.25</v>
      </c>
      <c r="J61" s="55">
        <v>9376.25</v>
      </c>
      <c r="K61" s="56">
        <v>9376.25</v>
      </c>
      <c r="L61" s="54">
        <v>0</v>
      </c>
      <c r="M61" s="55">
        <f>L61/4</f>
        <v>0</v>
      </c>
      <c r="N61" s="55">
        <v>0</v>
      </c>
      <c r="O61" s="55">
        <v>0</v>
      </c>
      <c r="P61" s="56">
        <v>0</v>
      </c>
      <c r="Q61" s="54">
        <v>0</v>
      </c>
      <c r="R61" s="55">
        <v>0</v>
      </c>
      <c r="S61" s="55">
        <v>0</v>
      </c>
      <c r="T61" s="55">
        <v>0</v>
      </c>
      <c r="U61" s="56">
        <v>0</v>
      </c>
      <c r="V61" s="60">
        <f>Q61+L61+G61+B61</f>
        <v>98604</v>
      </c>
      <c r="W61"/>
      <c r="X61"/>
      <c r="Y61"/>
      <c r="Z61"/>
      <c r="AB61" s="52"/>
    </row>
    <row r="62" spans="1:28" s="51" customFormat="1" x14ac:dyDescent="0.25">
      <c r="A62" s="53" t="s">
        <v>64</v>
      </c>
      <c r="B62" s="54">
        <v>49170</v>
      </c>
      <c r="C62" s="55">
        <f t="shared" ref="C62:C72" si="10">B62/4</f>
        <v>12292.5</v>
      </c>
      <c r="D62" s="55">
        <v>12292.5</v>
      </c>
      <c r="E62" s="55">
        <v>12292.5</v>
      </c>
      <c r="F62" s="56">
        <v>12292.5</v>
      </c>
      <c r="G62" s="54">
        <v>83407</v>
      </c>
      <c r="H62" s="55">
        <f t="shared" ref="H62:H72" si="11">G62/4</f>
        <v>20851.75</v>
      </c>
      <c r="I62" s="55">
        <v>20851.75</v>
      </c>
      <c r="J62" s="55">
        <v>20851.75</v>
      </c>
      <c r="K62" s="56">
        <v>20851.75</v>
      </c>
      <c r="L62" s="54">
        <v>63446</v>
      </c>
      <c r="M62" s="55">
        <f t="shared" ref="M62:M72" si="12">L62/4</f>
        <v>15861.5</v>
      </c>
      <c r="N62" s="55">
        <v>15861.5</v>
      </c>
      <c r="O62" s="55">
        <v>15861.5</v>
      </c>
      <c r="P62" s="56">
        <v>15861.5</v>
      </c>
      <c r="Q62" s="54">
        <v>37053</v>
      </c>
      <c r="R62" s="55">
        <f t="shared" ref="R62:R72" si="13">Q62/4</f>
        <v>9263.25</v>
      </c>
      <c r="S62" s="55">
        <v>9263.25</v>
      </c>
      <c r="T62" s="55">
        <v>9263.25</v>
      </c>
      <c r="U62" s="56">
        <v>9263.25</v>
      </c>
      <c r="V62" s="60">
        <f>Q62+L62+G62+B62</f>
        <v>233076</v>
      </c>
      <c r="W62"/>
      <c r="X62"/>
      <c r="Y62"/>
      <c r="Z62"/>
      <c r="AB62" s="52"/>
    </row>
    <row r="63" spans="1:28" s="51" customFormat="1" x14ac:dyDescent="0.25">
      <c r="A63" s="53" t="s">
        <v>65</v>
      </c>
      <c r="B63" s="54">
        <v>49286</v>
      </c>
      <c r="C63" s="55">
        <f t="shared" si="10"/>
        <v>12321.5</v>
      </c>
      <c r="D63" s="55">
        <v>12321.5</v>
      </c>
      <c r="E63" s="55">
        <v>12321.5</v>
      </c>
      <c r="F63" s="56">
        <v>12321.5</v>
      </c>
      <c r="G63" s="54">
        <v>392235</v>
      </c>
      <c r="H63" s="55">
        <f t="shared" si="11"/>
        <v>98058.75</v>
      </c>
      <c r="I63" s="55">
        <v>98058.75</v>
      </c>
      <c r="J63" s="55">
        <v>98058.75</v>
      </c>
      <c r="K63" s="56">
        <v>98058.75</v>
      </c>
      <c r="L63" s="54">
        <v>375566</v>
      </c>
      <c r="M63" s="55">
        <f t="shared" si="12"/>
        <v>93891.5</v>
      </c>
      <c r="N63" s="55">
        <v>93891.5</v>
      </c>
      <c r="O63" s="55">
        <v>93891.5</v>
      </c>
      <c r="P63" s="56">
        <v>93891.5</v>
      </c>
      <c r="Q63" s="54">
        <v>121518</v>
      </c>
      <c r="R63" s="55">
        <f t="shared" si="13"/>
        <v>30379.5</v>
      </c>
      <c r="S63" s="55">
        <v>30379.5</v>
      </c>
      <c r="T63" s="55">
        <v>30379.5</v>
      </c>
      <c r="U63" s="56">
        <v>30379.5</v>
      </c>
      <c r="V63" s="60">
        <f>Q63+L63+G63+B63</f>
        <v>938605</v>
      </c>
      <c r="W63"/>
      <c r="X63"/>
      <c r="Y63"/>
      <c r="Z63"/>
      <c r="AB63" s="52"/>
    </row>
    <row r="64" spans="1:28" s="51" customFormat="1" x14ac:dyDescent="0.25">
      <c r="A64" s="62" t="s">
        <v>66</v>
      </c>
      <c r="B64" s="54">
        <v>18614</v>
      </c>
      <c r="C64" s="55">
        <f t="shared" si="10"/>
        <v>4653.5</v>
      </c>
      <c r="D64" s="55">
        <v>4653.5</v>
      </c>
      <c r="E64" s="55">
        <v>4653.5</v>
      </c>
      <c r="F64" s="56">
        <v>4653.5</v>
      </c>
      <c r="G64" s="54">
        <v>0</v>
      </c>
      <c r="H64" s="55">
        <f t="shared" si="11"/>
        <v>0</v>
      </c>
      <c r="I64" s="55">
        <v>0</v>
      </c>
      <c r="J64" s="55">
        <v>0</v>
      </c>
      <c r="K64" s="56">
        <v>0</v>
      </c>
      <c r="L64" s="54">
        <v>0</v>
      </c>
      <c r="M64" s="55">
        <f t="shared" si="12"/>
        <v>0</v>
      </c>
      <c r="N64" s="55">
        <v>0</v>
      </c>
      <c r="O64" s="55">
        <v>0</v>
      </c>
      <c r="P64" s="56">
        <v>0</v>
      </c>
      <c r="Q64" s="54">
        <v>0</v>
      </c>
      <c r="R64" s="55">
        <f t="shared" si="13"/>
        <v>0</v>
      </c>
      <c r="S64" s="55">
        <v>0</v>
      </c>
      <c r="T64" s="55">
        <v>0</v>
      </c>
      <c r="U64" s="56">
        <v>0</v>
      </c>
      <c r="V64" s="60">
        <f>Q64+L64+G64+B64</f>
        <v>18614</v>
      </c>
      <c r="W64"/>
      <c r="X64"/>
      <c r="Y64"/>
      <c r="Z64"/>
      <c r="AB64" s="52"/>
    </row>
    <row r="65" spans="1:28" s="51" customFormat="1" x14ac:dyDescent="0.25">
      <c r="A65" s="62" t="s">
        <v>67</v>
      </c>
      <c r="B65" s="54">
        <v>44464.160000000003</v>
      </c>
      <c r="C65" s="55">
        <f t="shared" si="10"/>
        <v>11116.04</v>
      </c>
      <c r="D65" s="55">
        <v>11116.04</v>
      </c>
      <c r="E65" s="55">
        <v>11116.04</v>
      </c>
      <c r="F65" s="56">
        <v>11116.04</v>
      </c>
      <c r="G65" s="54">
        <v>0</v>
      </c>
      <c r="H65" s="55">
        <f t="shared" si="11"/>
        <v>0</v>
      </c>
      <c r="I65" s="55">
        <v>0</v>
      </c>
      <c r="J65" s="55">
        <v>0</v>
      </c>
      <c r="K65" s="56">
        <v>0</v>
      </c>
      <c r="L65" s="54">
        <v>0</v>
      </c>
      <c r="M65" s="55">
        <f t="shared" si="12"/>
        <v>0</v>
      </c>
      <c r="N65" s="55">
        <v>0</v>
      </c>
      <c r="O65" s="55">
        <v>0</v>
      </c>
      <c r="P65" s="56">
        <v>0</v>
      </c>
      <c r="Q65" s="54">
        <v>0</v>
      </c>
      <c r="R65" s="55">
        <f t="shared" si="13"/>
        <v>0</v>
      </c>
      <c r="S65" s="55">
        <v>0</v>
      </c>
      <c r="T65" s="55">
        <v>0</v>
      </c>
      <c r="U65" s="56">
        <v>0</v>
      </c>
      <c r="V65" s="60">
        <f>Q65+L65+G65+B65</f>
        <v>44464.160000000003</v>
      </c>
      <c r="W65"/>
      <c r="X65"/>
      <c r="Y65"/>
      <c r="Z65"/>
      <c r="AB65" s="52"/>
    </row>
    <row r="66" spans="1:28" s="51" customFormat="1" x14ac:dyDescent="0.25">
      <c r="A66" s="62" t="s">
        <v>68</v>
      </c>
      <c r="B66" s="54">
        <v>40000</v>
      </c>
      <c r="C66" s="55">
        <f t="shared" si="10"/>
        <v>10000</v>
      </c>
      <c r="D66" s="55">
        <v>10000</v>
      </c>
      <c r="E66" s="55">
        <v>10000</v>
      </c>
      <c r="F66" s="56">
        <v>10000</v>
      </c>
      <c r="G66" s="54">
        <v>8500</v>
      </c>
      <c r="H66" s="55">
        <f t="shared" si="11"/>
        <v>2125</v>
      </c>
      <c r="I66" s="55">
        <v>2125</v>
      </c>
      <c r="J66" s="55">
        <v>2125</v>
      </c>
      <c r="K66" s="56">
        <v>2125</v>
      </c>
      <c r="L66" s="54">
        <v>0</v>
      </c>
      <c r="M66" s="55">
        <f t="shared" si="12"/>
        <v>0</v>
      </c>
      <c r="N66" s="55">
        <v>0</v>
      </c>
      <c r="O66" s="55">
        <v>0</v>
      </c>
      <c r="P66" s="56">
        <v>0</v>
      </c>
      <c r="Q66" s="54">
        <v>0</v>
      </c>
      <c r="R66" s="55">
        <f t="shared" si="13"/>
        <v>0</v>
      </c>
      <c r="S66" s="55">
        <v>0</v>
      </c>
      <c r="T66" s="55">
        <v>0</v>
      </c>
      <c r="U66" s="56">
        <v>0</v>
      </c>
      <c r="V66" s="60">
        <f>Q66+L66+G66+B66</f>
        <v>48500</v>
      </c>
      <c r="W66"/>
      <c r="X66"/>
      <c r="Y66"/>
      <c r="Z66"/>
      <c r="AB66" s="52"/>
    </row>
    <row r="67" spans="1:28" s="51" customFormat="1" x14ac:dyDescent="0.25">
      <c r="A67" s="62" t="s">
        <v>69</v>
      </c>
      <c r="B67" s="54">
        <v>31747</v>
      </c>
      <c r="C67" s="55">
        <f t="shared" si="10"/>
        <v>7936.75</v>
      </c>
      <c r="D67" s="55">
        <v>7936.75</v>
      </c>
      <c r="E67" s="55">
        <v>7936.75</v>
      </c>
      <c r="F67" s="56">
        <v>7936.75</v>
      </c>
      <c r="G67" s="54">
        <v>17827</v>
      </c>
      <c r="H67" s="55">
        <f t="shared" si="11"/>
        <v>4456.75</v>
      </c>
      <c r="I67" s="55">
        <v>4456.75</v>
      </c>
      <c r="J67" s="55">
        <v>4456.75</v>
      </c>
      <c r="K67" s="56">
        <v>4456.75</v>
      </c>
      <c r="L67" s="54">
        <v>0</v>
      </c>
      <c r="M67" s="55">
        <f t="shared" si="12"/>
        <v>0</v>
      </c>
      <c r="N67" s="55">
        <v>0</v>
      </c>
      <c r="O67" s="55">
        <v>0</v>
      </c>
      <c r="P67" s="56">
        <v>0</v>
      </c>
      <c r="Q67" s="54">
        <v>0</v>
      </c>
      <c r="R67" s="55">
        <f t="shared" si="13"/>
        <v>0</v>
      </c>
      <c r="S67" s="55">
        <v>0</v>
      </c>
      <c r="T67" s="55">
        <v>0</v>
      </c>
      <c r="U67" s="56">
        <v>0</v>
      </c>
      <c r="V67" s="60">
        <f>Q67+L67+G67+B67</f>
        <v>49574</v>
      </c>
      <c r="W67"/>
      <c r="X67"/>
      <c r="Y67"/>
      <c r="Z67"/>
      <c r="AB67" s="52"/>
    </row>
    <row r="68" spans="1:28" s="51" customFormat="1" x14ac:dyDescent="0.25">
      <c r="A68" s="62" t="s">
        <v>70</v>
      </c>
      <c r="B68" s="54">
        <v>34882</v>
      </c>
      <c r="C68" s="55">
        <f t="shared" si="10"/>
        <v>8720.5</v>
      </c>
      <c r="D68" s="55">
        <v>8720.5</v>
      </c>
      <c r="E68" s="55">
        <v>8720.5</v>
      </c>
      <c r="F68" s="56">
        <v>8720.5</v>
      </c>
      <c r="G68" s="54">
        <v>14498</v>
      </c>
      <c r="H68" s="55">
        <f t="shared" si="11"/>
        <v>3624.5</v>
      </c>
      <c r="I68" s="55">
        <v>3624.5</v>
      </c>
      <c r="J68" s="55">
        <v>3624.5</v>
      </c>
      <c r="K68" s="56">
        <v>3624.5</v>
      </c>
      <c r="L68" s="54">
        <v>0</v>
      </c>
      <c r="M68" s="55">
        <f t="shared" si="12"/>
        <v>0</v>
      </c>
      <c r="N68" s="55">
        <v>0</v>
      </c>
      <c r="O68" s="55">
        <v>0</v>
      </c>
      <c r="P68" s="56">
        <v>0</v>
      </c>
      <c r="Q68" s="54">
        <v>0</v>
      </c>
      <c r="R68" s="55">
        <f t="shared" si="13"/>
        <v>0</v>
      </c>
      <c r="S68" s="55">
        <v>0</v>
      </c>
      <c r="T68" s="55">
        <v>0</v>
      </c>
      <c r="U68" s="56">
        <v>0</v>
      </c>
      <c r="V68" s="60">
        <f>Q68+L68+G68+B68</f>
        <v>49380</v>
      </c>
      <c r="W68"/>
      <c r="X68"/>
      <c r="Y68"/>
      <c r="Z68"/>
      <c r="AB68" s="52"/>
    </row>
    <row r="69" spans="1:28" s="51" customFormat="1" x14ac:dyDescent="0.25">
      <c r="A69" s="62" t="s">
        <v>71</v>
      </c>
      <c r="B69" s="54">
        <v>42000</v>
      </c>
      <c r="C69" s="55">
        <f t="shared" si="10"/>
        <v>10500</v>
      </c>
      <c r="D69" s="55">
        <v>10500</v>
      </c>
      <c r="E69" s="55">
        <v>10500</v>
      </c>
      <c r="F69" s="56">
        <v>10500</v>
      </c>
      <c r="G69" s="54">
        <v>6732.11</v>
      </c>
      <c r="H69" s="55">
        <f t="shared" si="11"/>
        <v>1683.0274999999999</v>
      </c>
      <c r="I69" s="55">
        <v>1683.0274999999999</v>
      </c>
      <c r="J69" s="55">
        <v>1683.0274999999999</v>
      </c>
      <c r="K69" s="56">
        <v>1683.0274999999999</v>
      </c>
      <c r="L69" s="54">
        <v>0</v>
      </c>
      <c r="M69" s="55">
        <f t="shared" si="12"/>
        <v>0</v>
      </c>
      <c r="N69" s="55">
        <v>0</v>
      </c>
      <c r="O69" s="55">
        <v>0</v>
      </c>
      <c r="P69" s="56">
        <v>0</v>
      </c>
      <c r="Q69" s="54">
        <v>0</v>
      </c>
      <c r="R69" s="55">
        <f t="shared" si="13"/>
        <v>0</v>
      </c>
      <c r="S69" s="55">
        <v>0</v>
      </c>
      <c r="T69" s="55">
        <v>0</v>
      </c>
      <c r="U69" s="56">
        <v>0</v>
      </c>
      <c r="V69" s="60">
        <f>Q69+L69+G69+B69</f>
        <v>48732.11</v>
      </c>
      <c r="W69"/>
      <c r="X69"/>
      <c r="Y69"/>
      <c r="Z69"/>
      <c r="AB69" s="52"/>
    </row>
    <row r="70" spans="1:28" s="51" customFormat="1" x14ac:dyDescent="0.25">
      <c r="A70" s="62" t="s">
        <v>72</v>
      </c>
      <c r="B70" s="54">
        <v>40500</v>
      </c>
      <c r="C70" s="55">
        <f t="shared" si="10"/>
        <v>10125</v>
      </c>
      <c r="D70" s="55">
        <v>10125</v>
      </c>
      <c r="E70" s="55">
        <v>10125</v>
      </c>
      <c r="F70" s="56">
        <v>10125</v>
      </c>
      <c r="G70" s="54">
        <v>8500</v>
      </c>
      <c r="H70" s="55">
        <f t="shared" si="11"/>
        <v>2125</v>
      </c>
      <c r="I70" s="55">
        <v>2125</v>
      </c>
      <c r="J70" s="55">
        <v>2125</v>
      </c>
      <c r="K70" s="56">
        <v>2125</v>
      </c>
      <c r="L70" s="54">
        <v>0</v>
      </c>
      <c r="M70" s="55">
        <f t="shared" si="12"/>
        <v>0</v>
      </c>
      <c r="N70" s="55">
        <v>0</v>
      </c>
      <c r="O70" s="55">
        <v>0</v>
      </c>
      <c r="P70" s="56">
        <v>0</v>
      </c>
      <c r="Q70" s="54">
        <v>0</v>
      </c>
      <c r="R70" s="55">
        <f t="shared" si="13"/>
        <v>0</v>
      </c>
      <c r="S70" s="55">
        <v>0</v>
      </c>
      <c r="T70" s="55">
        <v>0</v>
      </c>
      <c r="U70" s="56">
        <v>0</v>
      </c>
      <c r="V70" s="60">
        <f>Q70+L70+G70+B70</f>
        <v>49000</v>
      </c>
      <c r="W70"/>
      <c r="X70"/>
      <c r="Y70"/>
      <c r="Z70"/>
      <c r="AB70" s="52"/>
    </row>
    <row r="71" spans="1:28" s="51" customFormat="1" x14ac:dyDescent="0.25">
      <c r="A71" s="62" t="s">
        <v>73</v>
      </c>
      <c r="B71" s="54">
        <v>35348</v>
      </c>
      <c r="C71" s="55">
        <f t="shared" si="10"/>
        <v>8837</v>
      </c>
      <c r="D71" s="55">
        <v>8837</v>
      </c>
      <c r="E71" s="55">
        <v>8837</v>
      </c>
      <c r="F71" s="56">
        <v>8837</v>
      </c>
      <c r="G71" s="54">
        <v>13658</v>
      </c>
      <c r="H71" s="55">
        <f t="shared" si="11"/>
        <v>3414.5</v>
      </c>
      <c r="I71" s="55">
        <v>3414.5</v>
      </c>
      <c r="J71" s="55">
        <v>3414.5</v>
      </c>
      <c r="K71" s="56">
        <v>3414.5</v>
      </c>
      <c r="L71" s="54">
        <v>0</v>
      </c>
      <c r="M71" s="55">
        <f t="shared" si="12"/>
        <v>0</v>
      </c>
      <c r="N71" s="55">
        <v>0</v>
      </c>
      <c r="O71" s="55">
        <v>0</v>
      </c>
      <c r="P71" s="56">
        <v>0</v>
      </c>
      <c r="Q71" s="54">
        <v>0</v>
      </c>
      <c r="R71" s="55">
        <f t="shared" si="13"/>
        <v>0</v>
      </c>
      <c r="S71" s="55">
        <v>0</v>
      </c>
      <c r="T71" s="55">
        <v>0</v>
      </c>
      <c r="U71" s="56">
        <v>0</v>
      </c>
      <c r="V71" s="60">
        <f>Q71+L71+G71+B71</f>
        <v>49006</v>
      </c>
      <c r="W71"/>
      <c r="X71"/>
      <c r="Y71"/>
      <c r="Z71"/>
      <c r="AB71" s="52"/>
    </row>
    <row r="72" spans="1:28" s="51" customFormat="1" ht="14.25" customHeight="1" thickBot="1" x14ac:dyDescent="0.3">
      <c r="A72" s="63" t="s">
        <v>74</v>
      </c>
      <c r="B72" s="64">
        <v>36500</v>
      </c>
      <c r="C72" s="65">
        <f t="shared" si="10"/>
        <v>9125</v>
      </c>
      <c r="D72" s="65">
        <v>9125</v>
      </c>
      <c r="E72" s="65">
        <v>9125</v>
      </c>
      <c r="F72" s="66">
        <v>9125</v>
      </c>
      <c r="G72" s="64">
        <v>10750</v>
      </c>
      <c r="H72" s="65">
        <f t="shared" si="11"/>
        <v>2687.5</v>
      </c>
      <c r="I72" s="65">
        <v>2687.5</v>
      </c>
      <c r="J72" s="65">
        <v>2687.5</v>
      </c>
      <c r="K72" s="66">
        <v>2687.5</v>
      </c>
      <c r="L72" s="64">
        <v>0</v>
      </c>
      <c r="M72" s="65">
        <f t="shared" si="12"/>
        <v>0</v>
      </c>
      <c r="N72" s="65">
        <v>0</v>
      </c>
      <c r="O72" s="65">
        <v>0</v>
      </c>
      <c r="P72" s="66">
        <v>0</v>
      </c>
      <c r="Q72" s="64">
        <v>0</v>
      </c>
      <c r="R72" s="65">
        <f t="shared" si="13"/>
        <v>0</v>
      </c>
      <c r="S72" s="65">
        <v>0</v>
      </c>
      <c r="T72" s="65">
        <v>0</v>
      </c>
      <c r="U72" s="66">
        <v>0</v>
      </c>
      <c r="V72" s="70">
        <f>Q72+L72+G72+B72</f>
        <v>47250</v>
      </c>
      <c r="W72"/>
      <c r="X72"/>
      <c r="Y72"/>
      <c r="Z72"/>
      <c r="AB72" s="52"/>
    </row>
    <row r="73" spans="1:28" s="51" customFormat="1" ht="15.75" thickBot="1" x14ac:dyDescent="0.3">
      <c r="A73" s="67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9"/>
    </row>
    <row r="74" spans="1:28" s="51" customFormat="1" x14ac:dyDescent="0.25"/>
    <row r="75" spans="1:28" s="51" customFormat="1" x14ac:dyDescent="0.25"/>
    <row r="76" spans="1:28" s="51" customFormat="1" x14ac:dyDescent="0.25"/>
    <row r="77" spans="1:28" s="51" customFormat="1" ht="15.75" thickBot="1" x14ac:dyDescent="0.3"/>
    <row r="78" spans="1:28" s="51" customFormat="1" ht="15.75" thickBot="1" x14ac:dyDescent="0.3">
      <c r="A78" s="57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9"/>
    </row>
    <row r="79" spans="1:28" ht="47.25" thickBot="1" x14ac:dyDescent="0.3">
      <c r="A79" s="71" t="s">
        <v>75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3"/>
      <c r="W79" s="7"/>
    </row>
    <row r="80" spans="1:28" s="51" customFormat="1" ht="15.75" thickBot="1" x14ac:dyDescent="0.3">
      <c r="A80" s="61"/>
      <c r="B80" s="111"/>
      <c r="C80" s="111"/>
      <c r="D80" s="111"/>
      <c r="E80" s="112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52"/>
    </row>
    <row r="81" spans="1:29" ht="16.5" thickBot="1" x14ac:dyDescent="0.3">
      <c r="A81" s="74" t="s">
        <v>76</v>
      </c>
      <c r="B81" s="9" t="s">
        <v>8</v>
      </c>
      <c r="C81" s="10" t="s">
        <v>4</v>
      </c>
      <c r="D81" s="10" t="s">
        <v>5</v>
      </c>
      <c r="E81" s="10" t="s">
        <v>6</v>
      </c>
      <c r="F81" s="11" t="s">
        <v>7</v>
      </c>
      <c r="G81" s="9" t="s">
        <v>9</v>
      </c>
      <c r="H81" s="10" t="s">
        <v>4</v>
      </c>
      <c r="I81" s="10" t="s">
        <v>5</v>
      </c>
      <c r="J81" s="10" t="s">
        <v>6</v>
      </c>
      <c r="K81" s="11" t="s">
        <v>7</v>
      </c>
      <c r="L81" s="75" t="s">
        <v>10</v>
      </c>
      <c r="M81" s="33" t="s">
        <v>4</v>
      </c>
      <c r="N81" s="33" t="s">
        <v>5</v>
      </c>
      <c r="O81" s="33" t="s">
        <v>6</v>
      </c>
      <c r="P81" s="33" t="s">
        <v>7</v>
      </c>
      <c r="Q81" s="12" t="s">
        <v>12</v>
      </c>
      <c r="R81" s="113"/>
      <c r="S81" s="113"/>
      <c r="T81" s="113"/>
      <c r="U81" s="113"/>
      <c r="V81" s="113"/>
      <c r="W81" s="7"/>
    </row>
    <row r="82" spans="1:29" x14ac:dyDescent="0.25">
      <c r="A82" s="13" t="s">
        <v>77</v>
      </c>
      <c r="B82" s="14">
        <v>94020</v>
      </c>
      <c r="C82" s="16">
        <f>B82/4</f>
        <v>23505</v>
      </c>
      <c r="D82" s="16">
        <v>23505</v>
      </c>
      <c r="E82" s="16">
        <v>23505</v>
      </c>
      <c r="F82" s="17">
        <v>23505</v>
      </c>
      <c r="G82" s="14">
        <v>75208.5</v>
      </c>
      <c r="H82" s="16">
        <f>G82/4</f>
        <v>18802.125</v>
      </c>
      <c r="I82" s="16">
        <v>18802.125</v>
      </c>
      <c r="J82" s="16">
        <v>18802.125</v>
      </c>
      <c r="K82" s="17">
        <v>18802.125</v>
      </c>
      <c r="L82" s="16">
        <v>70508.7</v>
      </c>
      <c r="M82" s="16">
        <f>L82/4</f>
        <v>17627.174999999999</v>
      </c>
      <c r="N82" s="16">
        <v>17627.174999999999</v>
      </c>
      <c r="O82" s="16">
        <v>17627.174999999999</v>
      </c>
      <c r="P82" s="16">
        <v>17627.174999999999</v>
      </c>
      <c r="Q82" s="37">
        <v>94020</v>
      </c>
      <c r="R82" s="113"/>
      <c r="S82" s="113"/>
      <c r="T82" s="113"/>
      <c r="U82" s="113"/>
      <c r="V82" s="113"/>
      <c r="W82" s="7"/>
    </row>
    <row r="83" spans="1:29" x14ac:dyDescent="0.25">
      <c r="A83" s="19" t="s">
        <v>78</v>
      </c>
      <c r="B83" s="20">
        <v>40276</v>
      </c>
      <c r="C83" s="22">
        <f t="shared" ref="C83:C84" si="14">B83/4</f>
        <v>10069</v>
      </c>
      <c r="D83" s="22">
        <v>10069</v>
      </c>
      <c r="E83" s="22">
        <v>10069</v>
      </c>
      <c r="F83" s="23">
        <v>10069</v>
      </c>
      <c r="G83" s="20">
        <v>37000</v>
      </c>
      <c r="H83" s="22">
        <f t="shared" ref="H83:H84" si="15">G83/4</f>
        <v>9250</v>
      </c>
      <c r="I83" s="22">
        <v>9250</v>
      </c>
      <c r="J83" s="22">
        <v>9250</v>
      </c>
      <c r="K83" s="23">
        <v>9250</v>
      </c>
      <c r="L83" s="22">
        <v>38292.51</v>
      </c>
      <c r="M83" s="22">
        <f t="shared" ref="M83:M84" si="16">L83/4</f>
        <v>9573.1275000000005</v>
      </c>
      <c r="N83" s="22">
        <v>9573.1275000000005</v>
      </c>
      <c r="O83" s="22">
        <v>9573.1275000000005</v>
      </c>
      <c r="P83" s="22">
        <v>9573.1275000000005</v>
      </c>
      <c r="Q83" s="40">
        <v>40276</v>
      </c>
      <c r="R83" s="113"/>
      <c r="S83" s="113"/>
      <c r="T83" s="113"/>
      <c r="U83" s="113"/>
      <c r="V83" s="113"/>
      <c r="W83" s="7"/>
    </row>
    <row r="84" spans="1:29" s="51" customFormat="1" ht="15.75" thickBot="1" x14ac:dyDescent="0.3">
      <c r="A84" s="26" t="s">
        <v>79</v>
      </c>
      <c r="B84" s="27">
        <v>5050</v>
      </c>
      <c r="C84" s="29">
        <f t="shared" si="14"/>
        <v>1262.5</v>
      </c>
      <c r="D84" s="29">
        <v>1262.5</v>
      </c>
      <c r="E84" s="29">
        <v>1262.5</v>
      </c>
      <c r="F84" s="30">
        <v>1262.5</v>
      </c>
      <c r="G84" s="27">
        <v>6250</v>
      </c>
      <c r="H84" s="29">
        <f t="shared" si="15"/>
        <v>1562.5</v>
      </c>
      <c r="I84" s="29">
        <v>1562.5</v>
      </c>
      <c r="J84" s="29">
        <v>1562.5</v>
      </c>
      <c r="K84" s="30">
        <v>1562.5</v>
      </c>
      <c r="L84" s="29">
        <v>9282.1</v>
      </c>
      <c r="M84" s="29">
        <f t="shared" si="16"/>
        <v>2320.5250000000001</v>
      </c>
      <c r="N84" s="29">
        <v>2320.5250000000001</v>
      </c>
      <c r="O84" s="29">
        <v>2320.5250000000001</v>
      </c>
      <c r="P84" s="29">
        <v>2320.5250000000001</v>
      </c>
      <c r="Q84" s="76">
        <v>5050</v>
      </c>
      <c r="R84" s="111"/>
      <c r="S84" s="111"/>
      <c r="T84" s="111"/>
      <c r="U84" s="111"/>
      <c r="V84" s="111"/>
      <c r="W84" s="52"/>
    </row>
    <row r="85" spans="1:29" x14ac:dyDescent="0.25">
      <c r="A85" s="77" t="s">
        <v>80</v>
      </c>
      <c r="B85" s="32"/>
      <c r="C85" s="113"/>
      <c r="D85" s="113"/>
      <c r="E85" s="113"/>
      <c r="F85" s="7"/>
      <c r="G85" s="32"/>
      <c r="H85" s="113"/>
      <c r="I85" s="113"/>
      <c r="J85" s="113"/>
      <c r="K85" s="7"/>
      <c r="L85" s="16">
        <v>94780</v>
      </c>
      <c r="M85" s="16">
        <v>23695</v>
      </c>
      <c r="N85" s="16">
        <v>23695</v>
      </c>
      <c r="O85" s="16">
        <v>23695</v>
      </c>
      <c r="P85" s="17">
        <v>23695</v>
      </c>
      <c r="Q85" s="37">
        <v>94780</v>
      </c>
      <c r="R85" s="113"/>
      <c r="S85" s="113"/>
      <c r="T85" s="113"/>
      <c r="U85" s="113"/>
      <c r="V85" s="113"/>
      <c r="W85" s="7"/>
    </row>
    <row r="86" spans="1:29" x14ac:dyDescent="0.25">
      <c r="A86" s="78" t="s">
        <v>81</v>
      </c>
      <c r="B86" s="32"/>
      <c r="C86" s="113"/>
      <c r="D86" s="113"/>
      <c r="E86" s="113"/>
      <c r="F86" s="7"/>
      <c r="G86" s="32"/>
      <c r="H86" s="113"/>
      <c r="I86" s="113"/>
      <c r="J86" s="113"/>
      <c r="K86" s="7"/>
      <c r="L86" s="22">
        <v>56901</v>
      </c>
      <c r="M86" s="22">
        <v>14225.25</v>
      </c>
      <c r="N86" s="22">
        <v>14225.25</v>
      </c>
      <c r="O86" s="22">
        <v>14225.25</v>
      </c>
      <c r="P86" s="23">
        <v>14225.25</v>
      </c>
      <c r="Q86" s="40">
        <v>56901</v>
      </c>
      <c r="R86" s="113"/>
      <c r="S86" s="113"/>
      <c r="T86" s="113"/>
      <c r="U86" s="113"/>
      <c r="V86" s="113"/>
      <c r="W86" s="7"/>
    </row>
    <row r="87" spans="1:29" x14ac:dyDescent="0.25">
      <c r="A87" s="78" t="s">
        <v>82</v>
      </c>
      <c r="B87" s="32"/>
      <c r="C87" s="113"/>
      <c r="D87" s="113"/>
      <c r="E87" s="113"/>
      <c r="F87" s="7"/>
      <c r="G87" s="32"/>
      <c r="H87" s="113"/>
      <c r="I87" s="113"/>
      <c r="J87" s="113"/>
      <c r="K87" s="7"/>
      <c r="L87" s="22">
        <v>46483</v>
      </c>
      <c r="M87" s="22">
        <v>11620.75</v>
      </c>
      <c r="N87" s="22">
        <v>11620.75</v>
      </c>
      <c r="O87" s="22">
        <v>11620.75</v>
      </c>
      <c r="P87" s="23">
        <v>11620.75</v>
      </c>
      <c r="Q87" s="40">
        <v>46483</v>
      </c>
      <c r="R87" s="113"/>
      <c r="S87" s="113"/>
      <c r="T87" s="113"/>
      <c r="U87" s="113"/>
      <c r="V87" s="113"/>
      <c r="W87" s="7"/>
    </row>
    <row r="88" spans="1:29" x14ac:dyDescent="0.25">
      <c r="A88" s="78" t="s">
        <v>83</v>
      </c>
      <c r="B88" s="32"/>
      <c r="C88" s="113"/>
      <c r="D88" s="113"/>
      <c r="E88" s="113"/>
      <c r="F88" s="7"/>
      <c r="G88" s="32"/>
      <c r="H88" s="113"/>
      <c r="I88" s="113"/>
      <c r="J88" s="113"/>
      <c r="K88" s="7"/>
      <c r="L88" s="22">
        <v>4496</v>
      </c>
      <c r="M88" s="22">
        <v>1124</v>
      </c>
      <c r="N88" s="22">
        <v>1124</v>
      </c>
      <c r="O88" s="22">
        <v>1124</v>
      </c>
      <c r="P88" s="23">
        <v>1124</v>
      </c>
      <c r="Q88" s="40">
        <v>4496</v>
      </c>
      <c r="R88" s="113"/>
      <c r="S88" s="113"/>
      <c r="T88" s="113"/>
      <c r="U88" s="113"/>
      <c r="V88" s="113"/>
      <c r="W88" s="7"/>
    </row>
    <row r="89" spans="1:29" x14ac:dyDescent="0.25">
      <c r="A89" s="78" t="s">
        <v>84</v>
      </c>
      <c r="B89" s="32"/>
      <c r="C89" s="113"/>
      <c r="D89" s="113"/>
      <c r="E89" s="113"/>
      <c r="F89" s="7"/>
      <c r="G89" s="32"/>
      <c r="H89" s="113"/>
      <c r="I89" s="113"/>
      <c r="J89" s="113"/>
      <c r="K89" s="7"/>
      <c r="L89" s="22">
        <v>5922</v>
      </c>
      <c r="M89" s="22">
        <v>1480.5</v>
      </c>
      <c r="N89" s="22">
        <v>1480.5</v>
      </c>
      <c r="O89" s="22">
        <v>1480.5</v>
      </c>
      <c r="P89" s="23">
        <v>1480.5</v>
      </c>
      <c r="Q89" s="40">
        <v>5922</v>
      </c>
      <c r="R89" s="113"/>
      <c r="S89" s="113"/>
      <c r="T89" s="113"/>
      <c r="U89" s="113"/>
      <c r="V89" s="113"/>
      <c r="W89" s="7"/>
    </row>
    <row r="90" spans="1:29" x14ac:dyDescent="0.25">
      <c r="A90" s="78" t="s">
        <v>85</v>
      </c>
      <c r="B90" s="32"/>
      <c r="C90" s="113"/>
      <c r="D90" s="113"/>
      <c r="E90" s="113"/>
      <c r="F90" s="7"/>
      <c r="G90" s="32"/>
      <c r="H90" s="113"/>
      <c r="I90" s="113"/>
      <c r="J90" s="113"/>
      <c r="K90" s="7"/>
      <c r="L90" s="22">
        <v>14889</v>
      </c>
      <c r="M90" s="22">
        <v>3722.25</v>
      </c>
      <c r="N90" s="22">
        <v>3722.25</v>
      </c>
      <c r="O90" s="22">
        <v>3722.25</v>
      </c>
      <c r="P90" s="23">
        <v>3722.25</v>
      </c>
      <c r="Q90" s="40">
        <v>14889</v>
      </c>
      <c r="R90" s="113"/>
      <c r="S90" s="113"/>
      <c r="T90" s="113"/>
      <c r="U90" s="113"/>
      <c r="V90" s="113"/>
      <c r="W90" s="7"/>
    </row>
    <row r="91" spans="1:29" ht="15.75" thickBot="1" x14ac:dyDescent="0.3">
      <c r="A91" s="79" t="s">
        <v>86</v>
      </c>
      <c r="B91" s="80"/>
      <c r="C91" s="81"/>
      <c r="D91" s="81"/>
      <c r="E91" s="81"/>
      <c r="F91" s="82"/>
      <c r="G91" s="80"/>
      <c r="H91" s="81"/>
      <c r="I91" s="81"/>
      <c r="J91" s="81"/>
      <c r="K91" s="82"/>
      <c r="L91" s="29">
        <v>21658</v>
      </c>
      <c r="M91" s="29">
        <v>5414.5</v>
      </c>
      <c r="N91" s="29">
        <v>5414.5</v>
      </c>
      <c r="O91" s="29">
        <v>5414.5</v>
      </c>
      <c r="P91" s="30">
        <v>5414.5</v>
      </c>
      <c r="Q91" s="76">
        <v>21658</v>
      </c>
      <c r="R91" s="113"/>
      <c r="S91" s="113"/>
      <c r="T91" s="113"/>
      <c r="U91" s="113"/>
      <c r="V91" s="113"/>
      <c r="W91" s="7"/>
    </row>
    <row r="92" spans="1:29" x14ac:dyDescent="0.25">
      <c r="A92" s="61"/>
      <c r="B92" s="83"/>
      <c r="C92" s="22"/>
      <c r="D92" s="22"/>
      <c r="E92" s="22"/>
      <c r="F92" s="22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7"/>
    </row>
    <row r="93" spans="1:29" ht="15.75" thickBot="1" x14ac:dyDescent="0.3">
      <c r="A93" s="61"/>
      <c r="B93" s="83"/>
      <c r="C93" s="22"/>
      <c r="D93" s="22"/>
      <c r="E93" s="22"/>
      <c r="F93" s="22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7"/>
    </row>
    <row r="94" spans="1:29" ht="16.5" thickBot="1" x14ac:dyDescent="0.3">
      <c r="A94" s="74" t="s">
        <v>87</v>
      </c>
      <c r="B94" s="9" t="s">
        <v>8</v>
      </c>
      <c r="C94" s="10" t="s">
        <v>4</v>
      </c>
      <c r="D94" s="10" t="s">
        <v>5</v>
      </c>
      <c r="E94" s="10" t="s">
        <v>6</v>
      </c>
      <c r="F94" s="11" t="s">
        <v>7</v>
      </c>
      <c r="G94" s="9" t="s">
        <v>9</v>
      </c>
      <c r="H94" s="10" t="s">
        <v>4</v>
      </c>
      <c r="I94" s="10" t="s">
        <v>5</v>
      </c>
      <c r="J94" s="10" t="s">
        <v>6</v>
      </c>
      <c r="K94" s="11" t="s">
        <v>7</v>
      </c>
      <c r="L94" s="8" t="s">
        <v>10</v>
      </c>
      <c r="M94" s="33" t="s">
        <v>4</v>
      </c>
      <c r="N94" s="33" t="s">
        <v>5</v>
      </c>
      <c r="O94" s="33" t="s">
        <v>6</v>
      </c>
      <c r="P94" s="11" t="s">
        <v>7</v>
      </c>
      <c r="Q94" s="84" t="s">
        <v>12</v>
      </c>
      <c r="R94" s="113"/>
      <c r="S94" s="113"/>
      <c r="T94" s="113"/>
      <c r="U94" s="113"/>
      <c r="V94" s="113"/>
      <c r="W94" s="7"/>
    </row>
    <row r="95" spans="1:29" ht="15.75" thickBot="1" x14ac:dyDescent="0.3">
      <c r="A95" s="85" t="s">
        <v>88</v>
      </c>
      <c r="B95" s="86">
        <v>59500</v>
      </c>
      <c r="C95" s="87">
        <f>B95/4</f>
        <v>14875</v>
      </c>
      <c r="D95" s="87">
        <v>14875</v>
      </c>
      <c r="E95" s="87">
        <v>14875</v>
      </c>
      <c r="F95" s="88">
        <v>14875</v>
      </c>
      <c r="G95" s="86">
        <v>97500</v>
      </c>
      <c r="H95" s="87">
        <f>G95/4</f>
        <v>24375</v>
      </c>
      <c r="I95" s="87">
        <v>24375</v>
      </c>
      <c r="J95" s="87">
        <v>24375</v>
      </c>
      <c r="K95" s="88">
        <v>24375</v>
      </c>
      <c r="L95" s="86">
        <v>117000</v>
      </c>
      <c r="M95" s="87">
        <f>L95/4</f>
        <v>29250</v>
      </c>
      <c r="N95" s="87">
        <v>29250</v>
      </c>
      <c r="O95" s="87">
        <v>29250</v>
      </c>
      <c r="P95" s="88">
        <v>29250</v>
      </c>
      <c r="Q95" s="89">
        <v>59500</v>
      </c>
      <c r="R95" s="111"/>
      <c r="S95" s="111"/>
      <c r="T95" s="111"/>
      <c r="U95" s="111"/>
      <c r="V95" s="111"/>
      <c r="W95" s="52"/>
      <c r="X95" s="51"/>
      <c r="Y95" s="51"/>
      <c r="Z95" s="51"/>
      <c r="AA95" s="51"/>
      <c r="AB95" s="51"/>
      <c r="AC95" s="51"/>
    </row>
    <row r="96" spans="1:29" ht="15.75" thickBot="1" x14ac:dyDescent="0.3">
      <c r="A96" s="80" t="s">
        <v>89</v>
      </c>
      <c r="B96" s="90"/>
      <c r="C96" s="91"/>
      <c r="D96" s="91"/>
      <c r="E96" s="91"/>
      <c r="F96" s="92"/>
      <c r="G96" s="90"/>
      <c r="H96" s="91"/>
      <c r="I96" s="91"/>
      <c r="J96" s="91"/>
      <c r="K96" s="92"/>
      <c r="L96" s="93">
        <v>113125</v>
      </c>
      <c r="M96" s="94">
        <v>28281.25</v>
      </c>
      <c r="N96" s="94">
        <v>28281.25</v>
      </c>
      <c r="O96" s="94">
        <v>28281.25</v>
      </c>
      <c r="P96" s="95">
        <v>28281.25</v>
      </c>
      <c r="Q96" s="30">
        <v>113125</v>
      </c>
      <c r="R96" s="113"/>
      <c r="S96" s="113"/>
      <c r="T96" s="113"/>
      <c r="U96" s="113"/>
      <c r="V96" s="113"/>
      <c r="W96" s="7"/>
    </row>
    <row r="97" spans="1:29" x14ac:dyDescent="0.25">
      <c r="A97" s="32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22"/>
      <c r="M97" s="22"/>
      <c r="N97" s="22"/>
      <c r="O97" s="22"/>
      <c r="P97" s="22"/>
      <c r="Q97" s="22"/>
      <c r="R97" s="113"/>
      <c r="S97" s="113"/>
      <c r="T97" s="113"/>
      <c r="U97" s="113"/>
      <c r="V97" s="113"/>
      <c r="W97" s="7"/>
    </row>
    <row r="98" spans="1:29" ht="15.75" thickBot="1" x14ac:dyDescent="0.3">
      <c r="A98" s="32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7"/>
    </row>
    <row r="99" spans="1:29" ht="16.5" thickBot="1" x14ac:dyDescent="0.3">
      <c r="A99" s="74" t="s">
        <v>90</v>
      </c>
      <c r="B99" s="9" t="s">
        <v>8</v>
      </c>
      <c r="C99" s="10" t="s">
        <v>4</v>
      </c>
      <c r="D99" s="10" t="s">
        <v>5</v>
      </c>
      <c r="E99" s="10" t="s">
        <v>6</v>
      </c>
      <c r="F99" s="11" t="s">
        <v>7</v>
      </c>
      <c r="G99" s="9" t="s">
        <v>9</v>
      </c>
      <c r="H99" s="10" t="s">
        <v>4</v>
      </c>
      <c r="I99" s="10" t="s">
        <v>5</v>
      </c>
      <c r="J99" s="10" t="s">
        <v>6</v>
      </c>
      <c r="K99" s="11" t="s">
        <v>7</v>
      </c>
      <c r="L99" s="9" t="s">
        <v>10</v>
      </c>
      <c r="M99" s="10" t="s">
        <v>4</v>
      </c>
      <c r="N99" s="10" t="s">
        <v>5</v>
      </c>
      <c r="O99" s="10" t="s">
        <v>6</v>
      </c>
      <c r="P99" s="11" t="s">
        <v>7</v>
      </c>
      <c r="Q99" s="96" t="s">
        <v>11</v>
      </c>
      <c r="R99" s="9" t="s">
        <v>4</v>
      </c>
      <c r="S99" s="10" t="s">
        <v>5</v>
      </c>
      <c r="T99" s="10" t="s">
        <v>6</v>
      </c>
      <c r="U99" s="11" t="s">
        <v>7</v>
      </c>
      <c r="V99" s="84" t="s">
        <v>12</v>
      </c>
      <c r="W99" s="7"/>
    </row>
    <row r="100" spans="1:29" ht="15.75" thickBot="1" x14ac:dyDescent="0.3">
      <c r="A100" s="80" t="s">
        <v>90</v>
      </c>
      <c r="B100" s="93">
        <v>25889.119999999999</v>
      </c>
      <c r="C100" s="29">
        <f>B100/4</f>
        <v>6472.28</v>
      </c>
      <c r="D100" s="29">
        <v>6472.28</v>
      </c>
      <c r="E100" s="29">
        <v>6472.28</v>
      </c>
      <c r="F100" s="30">
        <v>6472.28</v>
      </c>
      <c r="G100" s="27">
        <v>16331.92</v>
      </c>
      <c r="H100" s="29">
        <f>G100/4</f>
        <v>4082.98</v>
      </c>
      <c r="I100" s="29">
        <v>4082.98</v>
      </c>
      <c r="J100" s="29">
        <v>4082.98</v>
      </c>
      <c r="K100" s="30">
        <v>4082.98</v>
      </c>
      <c r="L100" s="27">
        <v>28299.71</v>
      </c>
      <c r="M100" s="29">
        <f>L100/4</f>
        <v>7074.9274999999998</v>
      </c>
      <c r="N100" s="29">
        <v>7074.9274999999998</v>
      </c>
      <c r="O100" s="29">
        <v>7074.9274999999998</v>
      </c>
      <c r="P100" s="30">
        <v>7074.9274999999998</v>
      </c>
      <c r="Q100" s="93">
        <v>25889.119999999999</v>
      </c>
      <c r="R100" s="94">
        <f>Q100/4</f>
        <v>6472.28</v>
      </c>
      <c r="S100" s="94">
        <v>6472.28</v>
      </c>
      <c r="T100" s="94">
        <v>6472.28</v>
      </c>
      <c r="U100" s="95">
        <v>6472.28</v>
      </c>
      <c r="V100" s="95">
        <f>Q100+L100+G100+B100</f>
        <v>96409.87</v>
      </c>
      <c r="W100" s="52"/>
      <c r="X100" s="51"/>
      <c r="Y100" s="51"/>
      <c r="Z100" s="51"/>
      <c r="AA100" s="51"/>
      <c r="AB100" s="51"/>
      <c r="AC100" s="51"/>
    </row>
    <row r="101" spans="1:29" ht="15.75" thickBot="1" x14ac:dyDescent="0.3">
      <c r="A101" s="85" t="s">
        <v>91</v>
      </c>
      <c r="B101" s="97"/>
      <c r="C101" s="98"/>
      <c r="D101" s="98"/>
      <c r="E101" s="98"/>
      <c r="F101" s="99"/>
      <c r="G101" s="97"/>
      <c r="H101" s="98"/>
      <c r="I101" s="98"/>
      <c r="J101" s="98"/>
      <c r="K101" s="99"/>
      <c r="L101" s="86">
        <v>24860.63</v>
      </c>
      <c r="M101" s="87">
        <v>6215.1575000000003</v>
      </c>
      <c r="N101" s="87">
        <v>6215.1575000000003</v>
      </c>
      <c r="O101" s="87">
        <v>6215.1575000000003</v>
      </c>
      <c r="P101" s="88">
        <v>6215.1575000000003</v>
      </c>
      <c r="Q101" s="86">
        <v>14711.95</v>
      </c>
      <c r="R101" s="87">
        <v>3677.9875000000002</v>
      </c>
      <c r="S101" s="87">
        <v>3677.9875000000002</v>
      </c>
      <c r="T101" s="87">
        <v>3677.9875000000002</v>
      </c>
      <c r="U101" s="88">
        <v>3677.9875000000002</v>
      </c>
      <c r="V101" s="88">
        <f>Q101+L101+G101+B101</f>
        <v>39572.58</v>
      </c>
      <c r="W101" s="7"/>
    </row>
    <row r="102" spans="1:29" ht="15.75" thickBot="1" x14ac:dyDescent="0.3">
      <c r="A102" s="80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2"/>
    </row>
  </sheetData>
  <mergeCells count="6">
    <mergeCell ref="A1:AA1"/>
    <mergeCell ref="A33:AA33"/>
    <mergeCell ref="A59:V59"/>
    <mergeCell ref="A12:V12"/>
    <mergeCell ref="A2:V2"/>
    <mergeCell ref="A79:V79"/>
  </mergeCells>
  <conditionalFormatting sqref="A61:A7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Sabah Rahou</dc:creator>
  <cp:lastModifiedBy>Sabah Rahou</cp:lastModifiedBy>
  <dcterms:created xsi:type="dcterms:W3CDTF">2026-06-26T14:38:35Z</dcterms:created>
  <dcterms:modified xsi:type="dcterms:W3CDTF">2026-06-26T14:49:47Z</dcterms:modified>
</cp:coreProperties>
</file>