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sabah_rahou_defra_gov_uk/Documents/Defra/Work/Finance/Devlow_DevTracker_IATI/IWTCF/"/>
    </mc:Choice>
  </mc:AlternateContent>
  <xr:revisionPtr revIDLastSave="169" documentId="8_{0F6920C5-EC64-49CF-A014-C71F95CA6713}" xr6:coauthVersionLast="47" xr6:coauthVersionMax="47" xr10:uidLastSave="{9567C356-BE14-4A94-9ABD-D41B434BC15E}"/>
  <bookViews>
    <workbookView xWindow="20370" yWindow="-120" windowWidth="29040" windowHeight="15720" xr2:uid="{781E8D3B-4C8E-44EF-9866-240AB191F8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H110" i="1"/>
  <c r="M110" i="1"/>
  <c r="V110" i="1"/>
  <c r="C111" i="1"/>
  <c r="H111" i="1"/>
  <c r="M111" i="1"/>
  <c r="V111" i="1"/>
  <c r="C112" i="1"/>
  <c r="H112" i="1"/>
  <c r="M112" i="1"/>
  <c r="V112" i="1"/>
  <c r="C113" i="1"/>
  <c r="H113" i="1"/>
  <c r="M113" i="1"/>
  <c r="V113" i="1"/>
  <c r="C114" i="1"/>
  <c r="H114" i="1"/>
  <c r="V114" i="1"/>
  <c r="C115" i="1"/>
  <c r="H115" i="1"/>
  <c r="V115" i="1"/>
  <c r="C116" i="1"/>
  <c r="H116" i="1"/>
  <c r="M116" i="1"/>
  <c r="V116" i="1"/>
  <c r="C117" i="1"/>
  <c r="H117" i="1"/>
  <c r="M117" i="1"/>
  <c r="R117" i="1"/>
  <c r="V117" i="1"/>
  <c r="C118" i="1"/>
  <c r="H118" i="1"/>
  <c r="M118" i="1"/>
  <c r="R118" i="1"/>
  <c r="V118" i="1"/>
  <c r="C119" i="1"/>
  <c r="H119" i="1"/>
  <c r="M119" i="1"/>
  <c r="R119" i="1"/>
  <c r="V119" i="1"/>
  <c r="H120" i="1"/>
  <c r="M120" i="1"/>
  <c r="V120" i="1"/>
  <c r="C121" i="1"/>
  <c r="H121" i="1"/>
  <c r="M121" i="1"/>
  <c r="R121" i="1"/>
  <c r="V121" i="1"/>
  <c r="C122" i="1"/>
  <c r="H122" i="1"/>
  <c r="M122" i="1"/>
  <c r="R122" i="1"/>
  <c r="V122" i="1"/>
  <c r="C123" i="1"/>
  <c r="H123" i="1"/>
  <c r="M123" i="1"/>
  <c r="R123" i="1"/>
  <c r="V123" i="1"/>
  <c r="V98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9" i="1"/>
  <c r="V100" i="1"/>
  <c r="V101" i="1"/>
  <c r="V102" i="1"/>
  <c r="V103" i="1"/>
  <c r="V104" i="1"/>
  <c r="V83" i="1"/>
  <c r="AA30" i="1"/>
  <c r="V10" i="1"/>
  <c r="R6" i="1"/>
  <c r="R17" i="1"/>
  <c r="R2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57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V4" i="1"/>
  <c r="V5" i="1"/>
  <c r="V6" i="1"/>
  <c r="V7" i="1"/>
  <c r="V8" i="1"/>
  <c r="V9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3" i="1"/>
  <c r="R92" i="1" l="1"/>
  <c r="M92" i="1"/>
  <c r="H92" i="1"/>
  <c r="C92" i="1"/>
  <c r="M89" i="1"/>
  <c r="H89" i="1"/>
  <c r="C89" i="1"/>
  <c r="M96" i="1"/>
  <c r="H96" i="1"/>
  <c r="C96" i="1"/>
  <c r="R91" i="1"/>
  <c r="M91" i="1"/>
  <c r="H91" i="1"/>
  <c r="C91" i="1"/>
  <c r="M87" i="1"/>
  <c r="H87" i="1"/>
  <c r="C87" i="1"/>
  <c r="M83" i="1"/>
  <c r="H83" i="1"/>
  <c r="C83" i="1"/>
  <c r="M94" i="1"/>
  <c r="H94" i="1"/>
  <c r="C94" i="1"/>
  <c r="H98" i="1"/>
  <c r="C98" i="1"/>
  <c r="M93" i="1"/>
  <c r="H93" i="1"/>
  <c r="C93" i="1"/>
  <c r="M88" i="1"/>
  <c r="H88" i="1"/>
  <c r="C88" i="1"/>
  <c r="M90" i="1"/>
  <c r="H90" i="1"/>
  <c r="C90" i="1"/>
  <c r="H99" i="1"/>
  <c r="C99" i="1"/>
  <c r="R104" i="1"/>
  <c r="M104" i="1"/>
  <c r="H104" i="1"/>
  <c r="C104" i="1"/>
  <c r="M101" i="1"/>
  <c r="H101" i="1"/>
  <c r="C101" i="1"/>
  <c r="R102" i="1"/>
  <c r="M102" i="1"/>
  <c r="H102" i="1"/>
  <c r="C102" i="1"/>
  <c r="M85" i="1"/>
  <c r="H85" i="1"/>
  <c r="C85" i="1"/>
  <c r="M86" i="1"/>
  <c r="H86" i="1"/>
  <c r="C86" i="1"/>
  <c r="H100" i="1"/>
  <c r="C100" i="1"/>
  <c r="R103" i="1"/>
  <c r="M103" i="1"/>
  <c r="H103" i="1"/>
  <c r="C103" i="1"/>
  <c r="M95" i="1"/>
  <c r="H95" i="1"/>
  <c r="C95" i="1"/>
  <c r="M84" i="1"/>
  <c r="H84" i="1"/>
  <c r="C84" i="1"/>
  <c r="H97" i="1"/>
  <c r="C97" i="1"/>
  <c r="H77" i="1"/>
  <c r="C77" i="1"/>
  <c r="H65" i="1"/>
  <c r="C65" i="1"/>
  <c r="M58" i="1"/>
  <c r="H58" i="1"/>
  <c r="C58" i="1"/>
  <c r="H68" i="1"/>
  <c r="C68" i="1"/>
  <c r="H67" i="1"/>
  <c r="C67" i="1"/>
  <c r="H75" i="1"/>
  <c r="C75" i="1"/>
  <c r="M61" i="1"/>
  <c r="H61" i="1"/>
  <c r="C61" i="1"/>
  <c r="H60" i="1"/>
  <c r="C60" i="1"/>
  <c r="M64" i="1"/>
  <c r="H64" i="1"/>
  <c r="C64" i="1"/>
  <c r="H73" i="1"/>
  <c r="C73" i="1"/>
  <c r="M76" i="1"/>
  <c r="H76" i="1"/>
  <c r="C76" i="1"/>
  <c r="H72" i="1"/>
  <c r="C72" i="1"/>
  <c r="M59" i="1"/>
  <c r="H59" i="1"/>
  <c r="C59" i="1"/>
  <c r="H69" i="1"/>
  <c r="C69" i="1"/>
  <c r="M57" i="1"/>
  <c r="H57" i="1"/>
  <c r="C57" i="1"/>
  <c r="H66" i="1"/>
  <c r="C66" i="1"/>
  <c r="H70" i="1"/>
  <c r="C70" i="1"/>
  <c r="H71" i="1"/>
  <c r="C71" i="1"/>
  <c r="R63" i="1"/>
  <c r="M63" i="1"/>
  <c r="H63" i="1"/>
  <c r="C63" i="1"/>
  <c r="H74" i="1"/>
  <c r="C74" i="1"/>
  <c r="R62" i="1"/>
  <c r="M62" i="1"/>
  <c r="H62" i="1"/>
  <c r="R51" i="1"/>
  <c r="M51" i="1"/>
  <c r="H51" i="1"/>
  <c r="C51" i="1"/>
  <c r="H45" i="1"/>
  <c r="C45" i="1"/>
  <c r="M33" i="1"/>
  <c r="H33" i="1"/>
  <c r="C33" i="1"/>
  <c r="H44" i="1"/>
  <c r="C44" i="1"/>
  <c r="M36" i="1"/>
  <c r="H36" i="1"/>
  <c r="C36" i="1"/>
  <c r="R35" i="1"/>
  <c r="M35" i="1"/>
  <c r="H35" i="1"/>
  <c r="C35" i="1"/>
  <c r="M49" i="1"/>
  <c r="H49" i="1"/>
  <c r="C49" i="1"/>
  <c r="H46" i="1"/>
  <c r="C46" i="1"/>
  <c r="M38" i="1"/>
  <c r="H38" i="1"/>
  <c r="C38" i="1"/>
  <c r="M39" i="1"/>
  <c r="H39" i="1"/>
  <c r="C39" i="1"/>
  <c r="H47" i="1"/>
  <c r="C47" i="1"/>
  <c r="H48" i="1"/>
  <c r="C48" i="1"/>
  <c r="M40" i="1"/>
  <c r="H40" i="1"/>
  <c r="C40" i="1"/>
  <c r="M32" i="1"/>
  <c r="H32" i="1"/>
  <c r="C32" i="1"/>
  <c r="M34" i="1"/>
  <c r="H34" i="1"/>
  <c r="C34" i="1"/>
  <c r="W30" i="1"/>
  <c r="R30" i="1"/>
  <c r="M30" i="1"/>
  <c r="H30" i="1"/>
  <c r="C30" i="1"/>
  <c r="H50" i="1"/>
  <c r="C50" i="1"/>
  <c r="R41" i="1"/>
  <c r="M41" i="1"/>
  <c r="H41" i="1"/>
  <c r="C41" i="1"/>
  <c r="H43" i="1"/>
  <c r="C43" i="1"/>
  <c r="R42" i="1"/>
  <c r="M42" i="1"/>
  <c r="H42" i="1"/>
  <c r="C42" i="1"/>
  <c r="M31" i="1"/>
  <c r="H31" i="1"/>
  <c r="C31" i="1"/>
  <c r="R37" i="1"/>
  <c r="M37" i="1"/>
  <c r="H37" i="1"/>
  <c r="C37" i="1"/>
  <c r="M17" i="1"/>
  <c r="M21" i="1"/>
  <c r="M22" i="1"/>
  <c r="M19" i="1"/>
  <c r="M5" i="1"/>
  <c r="M23" i="1"/>
  <c r="M14" i="1"/>
  <c r="M4" i="1"/>
  <c r="M18" i="1"/>
  <c r="M16" i="1"/>
  <c r="M8" i="1"/>
  <c r="M3" i="1"/>
  <c r="H3" i="1"/>
  <c r="C3" i="1"/>
  <c r="M12" i="1"/>
  <c r="M11" i="1"/>
  <c r="M13" i="1"/>
  <c r="M6" i="1"/>
  <c r="M7" i="1"/>
  <c r="M24" i="1"/>
  <c r="M10" i="1"/>
  <c r="M9" i="1"/>
  <c r="M20" i="1"/>
</calcChain>
</file>

<file path=xl/sharedStrings.xml><?xml version="1.0" encoding="utf-8"?>
<sst xmlns="http://schemas.openxmlformats.org/spreadsheetml/2006/main" count="221" uniqueCount="120">
  <si>
    <t>R7</t>
  </si>
  <si>
    <t>Ref</t>
  </si>
  <si>
    <t>21/22</t>
  </si>
  <si>
    <t>Q1</t>
  </si>
  <si>
    <t>Q2</t>
  </si>
  <si>
    <t>Q3</t>
  </si>
  <si>
    <t>Q4</t>
  </si>
  <si>
    <t>22/23</t>
  </si>
  <si>
    <t>23/24</t>
  </si>
  <si>
    <t>Total award</t>
  </si>
  <si>
    <t>IWT103</t>
  </si>
  <si>
    <t>IWT092</t>
  </si>
  <si>
    <t>IWT093</t>
  </si>
  <si>
    <t>IWT107</t>
  </si>
  <si>
    <t>IWT090</t>
  </si>
  <si>
    <t>IWT089</t>
  </si>
  <si>
    <t>IWT096</t>
  </si>
  <si>
    <t>IWT094</t>
  </si>
  <si>
    <t>IWT095</t>
  </si>
  <si>
    <t>IWT086</t>
  </si>
  <si>
    <t>IWT091</t>
  </si>
  <si>
    <t>IWT099</t>
  </si>
  <si>
    <t>IWT101</t>
  </si>
  <si>
    <t>IWT087</t>
  </si>
  <si>
    <t>IWT098</t>
  </si>
  <si>
    <t>IWT097</t>
  </si>
  <si>
    <t>IWT106</t>
  </si>
  <si>
    <t>IWT088</t>
  </si>
  <si>
    <t>IWT102</t>
  </si>
  <si>
    <t>IWT105</t>
  </si>
  <si>
    <t>IWT104</t>
  </si>
  <si>
    <t>IWT100</t>
  </si>
  <si>
    <t>R8</t>
  </si>
  <si>
    <t>24/25</t>
  </si>
  <si>
    <t>25/26</t>
  </si>
  <si>
    <t>26/27</t>
  </si>
  <si>
    <t>IWT115</t>
  </si>
  <si>
    <t>IWT109</t>
  </si>
  <si>
    <t>IWT120</t>
  </si>
  <si>
    <t>IWTEV001</t>
  </si>
  <si>
    <t>IWT119</t>
  </si>
  <si>
    <t>IWTEV008</t>
  </si>
  <si>
    <t>IWT108</t>
  </si>
  <si>
    <t>IWT112</t>
  </si>
  <si>
    <t>IWT110</t>
  </si>
  <si>
    <t>IWT118</t>
  </si>
  <si>
    <t>IWTEV006</t>
  </si>
  <si>
    <t>IWTEV005</t>
  </si>
  <si>
    <t>IWT117</t>
  </si>
  <si>
    <t>IWT116</t>
  </si>
  <si>
    <t>IWTEV004</t>
  </si>
  <si>
    <t>IWTEV007</t>
  </si>
  <si>
    <t>IWT113</t>
  </si>
  <si>
    <t>IWT114</t>
  </si>
  <si>
    <t>IWTEV002</t>
  </si>
  <si>
    <t>IWT111</t>
  </si>
  <si>
    <t>IWTEV003</t>
  </si>
  <si>
    <t>IWTEX001</t>
  </si>
  <si>
    <t>R9</t>
  </si>
  <si>
    <t>27/28</t>
  </si>
  <si>
    <t>IWT126</t>
  </si>
  <si>
    <t>IWTEV017</t>
  </si>
  <si>
    <t>IWT127</t>
  </si>
  <si>
    <t>IWTEV014</t>
  </si>
  <si>
    <t>IWTEV013</t>
  </si>
  <si>
    <t>IWTEV009</t>
  </si>
  <si>
    <t>IWT121</t>
  </si>
  <si>
    <t>IWTEV012</t>
  </si>
  <si>
    <t>IWT123</t>
  </si>
  <si>
    <t>IWTEV015</t>
  </si>
  <si>
    <t>IWTEX002</t>
  </si>
  <si>
    <t>IWTEV016</t>
  </si>
  <si>
    <t>IWT128</t>
  </si>
  <si>
    <t>IWT124</t>
  </si>
  <si>
    <t>IWT125</t>
  </si>
  <si>
    <t>IWTEV018</t>
  </si>
  <si>
    <t>IWTEV010</t>
  </si>
  <si>
    <t>IWTEV011</t>
  </si>
  <si>
    <t>IWT122</t>
  </si>
  <si>
    <t>IWT129</t>
  </si>
  <si>
    <t>IWTEX003</t>
  </si>
  <si>
    <t>R10</t>
  </si>
  <si>
    <t>28/29</t>
  </si>
  <si>
    <t>IWTEV020</t>
  </si>
  <si>
    <t>IWT131</t>
  </si>
  <si>
    <t>IWT142</t>
  </si>
  <si>
    <t>IWTEX006</t>
  </si>
  <si>
    <t>IWTEV023</t>
  </si>
  <si>
    <t>IWT133</t>
  </si>
  <si>
    <t>IWT132</t>
  </si>
  <si>
    <t>IWTEX005</t>
  </si>
  <si>
    <t>IWTEX004</t>
  </si>
  <si>
    <t>IWTEX007</t>
  </si>
  <si>
    <t>IWTEV022</t>
  </si>
  <si>
    <t>IWT137</t>
  </si>
  <si>
    <t>IWT135</t>
  </si>
  <si>
    <t>IWT140</t>
  </si>
  <si>
    <t>IWTEV021</t>
  </si>
  <si>
    <t>IWT141</t>
  </si>
  <si>
    <t>IWT130</t>
  </si>
  <si>
    <t>IWT134</t>
  </si>
  <si>
    <t xml:space="preserve">IWT138 </t>
  </si>
  <si>
    <t>IWTEV019</t>
  </si>
  <si>
    <t>IWT136</t>
  </si>
  <si>
    <t>IWT139</t>
  </si>
  <si>
    <t>R11</t>
  </si>
  <si>
    <t>IWTEV024</t>
  </si>
  <si>
    <t>IWTEV025</t>
  </si>
  <si>
    <t>IWTEV026</t>
  </si>
  <si>
    <t>IWTEV027</t>
  </si>
  <si>
    <t>IWTEV028</t>
  </si>
  <si>
    <t>IWTEV029</t>
  </si>
  <si>
    <t>IWTEV030</t>
  </si>
  <si>
    <t>IWT144</t>
  </si>
  <si>
    <t>IWT145</t>
  </si>
  <si>
    <t>IWT146</t>
  </si>
  <si>
    <t>IWT147</t>
  </si>
  <si>
    <t>IWT148</t>
  </si>
  <si>
    <t>IWT149</t>
  </si>
  <si>
    <t>IWTEX008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</si>
</sst>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9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11" xfId="1" applyFont="1" applyBorder="1"/>
    <xf numFmtId="44" fontId="0" fillId="0" borderId="12" xfId="1" applyFont="1" applyBorder="1"/>
    <xf numFmtId="0" fontId="0" fillId="0" borderId="12" xfId="0" applyBorder="1"/>
    <xf numFmtId="0" fontId="0" fillId="0" borderId="13" xfId="0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13" xfId="1" applyFont="1" applyBorder="1"/>
    <xf numFmtId="0" fontId="3" fillId="2" borderId="8" xfId="0" applyFont="1" applyFill="1" applyBorder="1" applyAlignment="1">
      <alignment horizontal="center" vertical="center" wrapText="1"/>
    </xf>
    <xf numFmtId="44" fontId="0" fillId="0" borderId="9" xfId="1" applyFont="1" applyBorder="1"/>
    <xf numFmtId="44" fontId="0" fillId="0" borderId="0" xfId="0" applyNumberFormat="1"/>
    <xf numFmtId="44" fontId="0" fillId="0" borderId="15" xfId="0" applyNumberFormat="1" applyBorder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4" fillId="0" borderId="17" xfId="1" applyFont="1" applyBorder="1"/>
    <xf numFmtId="44" fontId="4" fillId="0" borderId="22" xfId="1" applyFont="1" applyBorder="1"/>
    <xf numFmtId="44" fontId="4" fillId="0" borderId="23" xfId="1" applyFont="1" applyBorder="1"/>
    <xf numFmtId="44" fontId="4" fillId="0" borderId="9" xfId="1" applyFont="1" applyBorder="1"/>
    <xf numFmtId="44" fontId="4" fillId="0" borderId="10" xfId="1" applyFont="1" applyBorder="1"/>
    <xf numFmtId="44" fontId="4" fillId="0" borderId="0" xfId="1" applyFont="1" applyBorder="1"/>
    <xf numFmtId="44" fontId="4" fillId="0" borderId="11" xfId="1" applyFont="1" applyBorder="1"/>
    <xf numFmtId="44" fontId="4" fillId="0" borderId="12" xfId="1" applyFont="1" applyBorder="1"/>
    <xf numFmtId="44" fontId="4" fillId="0" borderId="14" xfId="1" applyFont="1" applyBorder="1"/>
    <xf numFmtId="44" fontId="4" fillId="0" borderId="15" xfId="1" applyFont="1" applyBorder="1"/>
    <xf numFmtId="44" fontId="4" fillId="0" borderId="16" xfId="1" applyFont="1" applyBorder="1"/>
    <xf numFmtId="44" fontId="4" fillId="0" borderId="13" xfId="1" applyFont="1" applyBorder="1"/>
    <xf numFmtId="0" fontId="4" fillId="0" borderId="9" xfId="0" applyFont="1" applyBorder="1"/>
    <xf numFmtId="44" fontId="0" fillId="0" borderId="0" xfId="1" applyFont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/>
    <xf numFmtId="44" fontId="4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44" fontId="0" fillId="0" borderId="10" xfId="1" applyFont="1" applyBorder="1" applyAlignment="1">
      <alignment horizontal="right" vertical="center"/>
    </xf>
    <xf numFmtId="44" fontId="0" fillId="0" borderId="0" xfId="1" applyFont="1" applyBorder="1" applyAlignment="1">
      <alignment horizontal="right" vertical="center"/>
    </xf>
    <xf numFmtId="44" fontId="0" fillId="0" borderId="11" xfId="1" applyFont="1" applyBorder="1" applyAlignment="1">
      <alignment horizontal="right" vertical="center"/>
    </xf>
    <xf numFmtId="44" fontId="0" fillId="0" borderId="11" xfId="0" applyNumberFormat="1" applyBorder="1"/>
    <xf numFmtId="44" fontId="0" fillId="0" borderId="10" xfId="1" applyFont="1" applyFill="1" applyBorder="1" applyAlignment="1">
      <alignment horizontal="right" vertical="center"/>
    </xf>
    <xf numFmtId="44" fontId="0" fillId="0" borderId="0" xfId="1" applyFont="1" applyFill="1" applyBorder="1" applyAlignment="1">
      <alignment horizontal="right" vertical="center"/>
    </xf>
    <xf numFmtId="44" fontId="0" fillId="0" borderId="11" xfId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top"/>
    </xf>
    <xf numFmtId="44" fontId="4" fillId="0" borderId="10" xfId="1" applyFont="1" applyBorder="1" applyAlignment="1">
      <alignment horizontal="right" vertical="center"/>
    </xf>
    <xf numFmtId="44" fontId="4" fillId="0" borderId="0" xfId="1" applyFont="1" applyBorder="1" applyAlignment="1">
      <alignment horizontal="right" vertical="center"/>
    </xf>
    <xf numFmtId="44" fontId="4" fillId="0" borderId="11" xfId="1" applyFont="1" applyBorder="1" applyAlignment="1">
      <alignment horizontal="right" vertical="center"/>
    </xf>
    <xf numFmtId="0" fontId="0" fillId="0" borderId="13" xfId="0" applyBorder="1" applyAlignment="1">
      <alignment horizontal="left" vertical="top"/>
    </xf>
    <xf numFmtId="44" fontId="0" fillId="0" borderId="14" xfId="1" applyFont="1" applyBorder="1" applyAlignment="1">
      <alignment horizontal="right" vertical="center"/>
    </xf>
    <xf numFmtId="44" fontId="0" fillId="0" borderId="15" xfId="1" applyFont="1" applyBorder="1" applyAlignment="1">
      <alignment horizontal="right" vertical="center"/>
    </xf>
    <xf numFmtId="44" fontId="0" fillId="0" borderId="16" xfId="1" applyFont="1" applyBorder="1" applyAlignment="1">
      <alignment horizontal="right" vertical="center"/>
    </xf>
    <xf numFmtId="44" fontId="0" fillId="0" borderId="16" xfId="0" applyNumberFormat="1" applyBorder="1"/>
    <xf numFmtId="0" fontId="0" fillId="0" borderId="12" xfId="1" applyNumberFormat="1" applyFont="1" applyBorder="1" applyAlignment="1">
      <alignment horizontal="left"/>
    </xf>
    <xf numFmtId="0" fontId="0" fillId="0" borderId="0" xfId="0" applyBorder="1"/>
    <xf numFmtId="0" fontId="0" fillId="0" borderId="15" xfId="0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0" fillId="0" borderId="0" xfId="0" applyNumberForma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8C13-4E92-451A-B32E-75DFD27073D5}">
  <dimension ref="A1:AB123"/>
  <sheetViews>
    <sheetView tabSelected="1" topLeftCell="A76" zoomScale="55" zoomScaleNormal="55" workbookViewId="0">
      <selection activeCell="Z118" sqref="Z118"/>
    </sheetView>
  </sheetViews>
  <sheetFormatPr defaultRowHeight="15" x14ac:dyDescent="0.25"/>
  <cols>
    <col min="1" max="1" width="13.85546875" bestFit="1" customWidth="1"/>
    <col min="2" max="2" width="16" bestFit="1" customWidth="1"/>
    <col min="3" max="6" width="15.140625" bestFit="1" customWidth="1"/>
    <col min="7" max="7" width="16" bestFit="1" customWidth="1"/>
    <col min="8" max="11" width="15" bestFit="1" customWidth="1"/>
    <col min="12" max="12" width="16" bestFit="1" customWidth="1"/>
    <col min="13" max="16" width="15" bestFit="1" customWidth="1"/>
    <col min="17" max="17" width="15.7109375" bestFit="1" customWidth="1"/>
    <col min="18" max="18" width="14.42578125" bestFit="1" customWidth="1"/>
    <col min="19" max="21" width="14.42578125" customWidth="1"/>
    <col min="22" max="22" width="17.85546875" bestFit="1" customWidth="1"/>
    <col min="23" max="26" width="13.42578125" bestFit="1" customWidth="1"/>
    <col min="27" max="27" width="16" bestFit="1" customWidth="1"/>
    <col min="28" max="28" width="17.28515625" bestFit="1" customWidth="1"/>
    <col min="29" max="29" width="14.28515625" bestFit="1" customWidth="1"/>
  </cols>
  <sheetData>
    <row r="1" spans="1:22" ht="27" thickBot="1" x14ac:dyDescent="0.3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16.5" thickBot="1" x14ac:dyDescent="0.3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3" t="s">
        <v>3</v>
      </c>
      <c r="I2" s="3" t="s">
        <v>4</v>
      </c>
      <c r="J2" s="3" t="s">
        <v>5</v>
      </c>
      <c r="K2" s="5" t="s">
        <v>6</v>
      </c>
      <c r="L2" s="2" t="s">
        <v>8</v>
      </c>
      <c r="M2" s="3" t="s">
        <v>3</v>
      </c>
      <c r="N2" s="3" t="s">
        <v>4</v>
      </c>
      <c r="O2" s="3" t="s">
        <v>5</v>
      </c>
      <c r="P2" s="5" t="s">
        <v>6</v>
      </c>
      <c r="Q2" s="2" t="s">
        <v>33</v>
      </c>
      <c r="R2" s="3" t="s">
        <v>3</v>
      </c>
      <c r="S2" s="3" t="s">
        <v>4</v>
      </c>
      <c r="T2" s="3" t="s">
        <v>5</v>
      </c>
      <c r="U2" s="5" t="s">
        <v>6</v>
      </c>
      <c r="V2" s="6" t="s">
        <v>9</v>
      </c>
    </row>
    <row r="3" spans="1:22" x14ac:dyDescent="0.25">
      <c r="A3" s="7" t="s">
        <v>19</v>
      </c>
      <c r="B3" s="8">
        <v>134301</v>
      </c>
      <c r="C3" s="9">
        <f>B3/4</f>
        <v>33575.25</v>
      </c>
      <c r="D3" s="9">
        <v>33575.25</v>
      </c>
      <c r="E3" s="9">
        <v>33575.25</v>
      </c>
      <c r="F3" s="10">
        <v>33575.25</v>
      </c>
      <c r="G3" s="8">
        <v>144748</v>
      </c>
      <c r="H3" s="9">
        <f>G3/4</f>
        <v>36187</v>
      </c>
      <c r="I3" s="9">
        <v>36187</v>
      </c>
      <c r="J3" s="9">
        <v>36187</v>
      </c>
      <c r="K3" s="9">
        <v>36187</v>
      </c>
      <c r="L3" s="8">
        <v>67227</v>
      </c>
      <c r="M3" s="9">
        <f>L3/4</f>
        <v>16806.75</v>
      </c>
      <c r="N3" s="9">
        <v>16806.75</v>
      </c>
      <c r="O3" s="9">
        <v>16806.75</v>
      </c>
      <c r="P3" s="9">
        <v>16806.75</v>
      </c>
      <c r="Q3" s="8"/>
      <c r="R3" s="71"/>
      <c r="S3" s="67"/>
      <c r="T3" s="67"/>
      <c r="U3" s="67"/>
      <c r="V3" s="11">
        <f>Q3+L3+G3+B3</f>
        <v>346276</v>
      </c>
    </row>
    <row r="4" spans="1:22" x14ac:dyDescent="0.25">
      <c r="A4" s="12" t="s">
        <v>23</v>
      </c>
      <c r="B4" s="8">
        <v>138353</v>
      </c>
      <c r="C4" s="9">
        <f t="shared" ref="C4:C24" si="0">B4/4</f>
        <v>34588.25</v>
      </c>
      <c r="D4" s="9">
        <v>34588.25</v>
      </c>
      <c r="E4" s="9">
        <v>34588.25</v>
      </c>
      <c r="F4" s="10">
        <v>34588.25</v>
      </c>
      <c r="G4" s="8">
        <v>235462</v>
      </c>
      <c r="H4" s="9">
        <f t="shared" ref="H4:H24" si="1">G4/4</f>
        <v>58865.5</v>
      </c>
      <c r="I4" s="9">
        <v>58865.5</v>
      </c>
      <c r="J4" s="9">
        <v>58865.5</v>
      </c>
      <c r="K4" s="9">
        <v>58865.5</v>
      </c>
      <c r="L4" s="8">
        <v>185738</v>
      </c>
      <c r="M4" s="9">
        <f>L4/4</f>
        <v>46434.5</v>
      </c>
      <c r="N4" s="9">
        <v>46434.5</v>
      </c>
      <c r="O4" s="9">
        <v>46434.5</v>
      </c>
      <c r="P4" s="9">
        <v>46434.5</v>
      </c>
      <c r="Q4" s="8"/>
      <c r="R4" s="71"/>
      <c r="S4" s="67"/>
      <c r="T4" s="67"/>
      <c r="U4" s="67"/>
      <c r="V4" s="11">
        <f>Q4+L4+G4+B4</f>
        <v>559553</v>
      </c>
    </row>
    <row r="5" spans="1:22" x14ac:dyDescent="0.25">
      <c r="A5" s="12" t="s">
        <v>27</v>
      </c>
      <c r="B5" s="8">
        <v>103815</v>
      </c>
      <c r="C5" s="9">
        <f t="shared" si="0"/>
        <v>25953.75</v>
      </c>
      <c r="D5" s="9">
        <v>25953.75</v>
      </c>
      <c r="E5" s="9">
        <v>25953.75</v>
      </c>
      <c r="F5" s="10">
        <v>25953.75</v>
      </c>
      <c r="G5" s="8">
        <v>235525</v>
      </c>
      <c r="H5" s="9">
        <f t="shared" si="1"/>
        <v>58881.25</v>
      </c>
      <c r="I5" s="9">
        <v>58881.25</v>
      </c>
      <c r="J5" s="9">
        <v>58881.25</v>
      </c>
      <c r="K5" s="9">
        <v>58881.25</v>
      </c>
      <c r="L5" s="8">
        <v>115070</v>
      </c>
      <c r="M5" s="9">
        <f>L5/4</f>
        <v>28767.5</v>
      </c>
      <c r="N5" s="9">
        <v>28767.5</v>
      </c>
      <c r="O5" s="9">
        <v>28767.5</v>
      </c>
      <c r="P5" s="9">
        <v>28767.5</v>
      </c>
      <c r="Q5" s="8"/>
      <c r="R5" s="71"/>
      <c r="S5" s="67"/>
      <c r="T5" s="67"/>
      <c r="U5" s="67"/>
      <c r="V5" s="11">
        <f>Q5+L5+G5+B5</f>
        <v>454410</v>
      </c>
    </row>
    <row r="6" spans="1:22" x14ac:dyDescent="0.25">
      <c r="A6" s="12" t="s">
        <v>15</v>
      </c>
      <c r="B6" s="8">
        <v>113992</v>
      </c>
      <c r="C6" s="9">
        <f t="shared" si="0"/>
        <v>28498</v>
      </c>
      <c r="D6" s="9">
        <v>28498</v>
      </c>
      <c r="E6" s="9">
        <v>28498</v>
      </c>
      <c r="F6" s="10">
        <v>28498</v>
      </c>
      <c r="G6" s="8">
        <v>210274</v>
      </c>
      <c r="H6" s="9">
        <f t="shared" si="1"/>
        <v>52568.5</v>
      </c>
      <c r="I6" s="9">
        <v>52568.5</v>
      </c>
      <c r="J6" s="9">
        <v>52568.5</v>
      </c>
      <c r="K6" s="9">
        <v>52568.5</v>
      </c>
      <c r="L6" s="8">
        <v>200543</v>
      </c>
      <c r="M6" s="9">
        <f>L6/4</f>
        <v>50135.75</v>
      </c>
      <c r="N6" s="9">
        <v>50135.75</v>
      </c>
      <c r="O6" s="9">
        <v>50135.75</v>
      </c>
      <c r="P6" s="9">
        <v>50135.75</v>
      </c>
      <c r="Q6" s="8">
        <v>32189</v>
      </c>
      <c r="R6" s="71">
        <f t="shared" ref="R6:R20" si="2">Q6/4</f>
        <v>8047.25</v>
      </c>
      <c r="S6" s="9">
        <v>8047.25</v>
      </c>
      <c r="T6" s="9">
        <v>8047.25</v>
      </c>
      <c r="U6" s="9">
        <v>8047.25</v>
      </c>
      <c r="V6" s="11">
        <f>Q6+L6+G6+B6</f>
        <v>556998</v>
      </c>
    </row>
    <row r="7" spans="1:22" x14ac:dyDescent="0.25">
      <c r="A7" s="12" t="s">
        <v>14</v>
      </c>
      <c r="B7" s="8">
        <v>109476.5</v>
      </c>
      <c r="C7" s="9">
        <f t="shared" si="0"/>
        <v>27369.125</v>
      </c>
      <c r="D7" s="9">
        <v>27369.125</v>
      </c>
      <c r="E7" s="9">
        <v>27369.125</v>
      </c>
      <c r="F7" s="10">
        <v>27369.125</v>
      </c>
      <c r="G7" s="8">
        <v>270905.5</v>
      </c>
      <c r="H7" s="9">
        <f t="shared" si="1"/>
        <v>67726.375</v>
      </c>
      <c r="I7" s="9">
        <v>67726.375</v>
      </c>
      <c r="J7" s="9">
        <v>67726.375</v>
      </c>
      <c r="K7" s="9">
        <v>67726.375</v>
      </c>
      <c r="L7" s="8">
        <v>139455</v>
      </c>
      <c r="M7" s="9">
        <f>L7/4</f>
        <v>34863.75</v>
      </c>
      <c r="N7" s="9">
        <v>34863.75</v>
      </c>
      <c r="O7" s="9">
        <v>34863.75</v>
      </c>
      <c r="P7" s="9">
        <v>34863.75</v>
      </c>
      <c r="Q7" s="8"/>
      <c r="R7" s="71"/>
      <c r="S7" s="67"/>
      <c r="T7" s="67"/>
      <c r="U7" s="67"/>
      <c r="V7" s="11">
        <f>Q7+L7+G7+B7</f>
        <v>519837</v>
      </c>
    </row>
    <row r="8" spans="1:22" x14ac:dyDescent="0.25">
      <c r="A8" s="12" t="s">
        <v>20</v>
      </c>
      <c r="B8" s="8">
        <v>116778</v>
      </c>
      <c r="C8" s="9">
        <f t="shared" si="0"/>
        <v>29194.5</v>
      </c>
      <c r="D8" s="9">
        <v>29194.5</v>
      </c>
      <c r="E8" s="9">
        <v>29194.5</v>
      </c>
      <c r="F8" s="10">
        <v>29194.5</v>
      </c>
      <c r="G8" s="8">
        <v>130378</v>
      </c>
      <c r="H8" s="9">
        <f t="shared" si="1"/>
        <v>32594.5</v>
      </c>
      <c r="I8" s="9">
        <v>32594.5</v>
      </c>
      <c r="J8" s="9">
        <v>32594.5</v>
      </c>
      <c r="K8" s="9">
        <v>32594.5</v>
      </c>
      <c r="L8" s="8">
        <v>68578</v>
      </c>
      <c r="M8" s="9">
        <f>L8/4</f>
        <v>17144.5</v>
      </c>
      <c r="N8" s="9">
        <v>17144.5</v>
      </c>
      <c r="O8" s="9">
        <v>17144.5</v>
      </c>
      <c r="P8" s="9">
        <v>17144.5</v>
      </c>
      <c r="Q8" s="8"/>
      <c r="R8" s="71"/>
      <c r="S8" s="67"/>
      <c r="T8" s="67"/>
      <c r="U8" s="67"/>
      <c r="V8" s="11">
        <f>Q8+L8+G8+B8</f>
        <v>315734</v>
      </c>
    </row>
    <row r="9" spans="1:22" x14ac:dyDescent="0.25">
      <c r="A9" s="12" t="s">
        <v>11</v>
      </c>
      <c r="B9" s="8">
        <v>105738</v>
      </c>
      <c r="C9" s="9">
        <f t="shared" si="0"/>
        <v>26434.5</v>
      </c>
      <c r="D9" s="9">
        <v>26434.5</v>
      </c>
      <c r="E9" s="9">
        <v>26434.5</v>
      </c>
      <c r="F9" s="10">
        <v>26434.5</v>
      </c>
      <c r="G9" s="8">
        <v>234000.48</v>
      </c>
      <c r="H9" s="9">
        <f t="shared" si="1"/>
        <v>58500.12</v>
      </c>
      <c r="I9" s="9">
        <v>58500.12</v>
      </c>
      <c r="J9" s="9">
        <v>58500.12</v>
      </c>
      <c r="K9" s="9">
        <v>58500.12</v>
      </c>
      <c r="L9" s="8">
        <v>83178.52</v>
      </c>
      <c r="M9" s="9">
        <f>L9/4</f>
        <v>20794.63</v>
      </c>
      <c r="N9" s="9">
        <v>20794.63</v>
      </c>
      <c r="O9" s="9">
        <v>20794.63</v>
      </c>
      <c r="P9" s="9">
        <v>20794.63</v>
      </c>
      <c r="Q9" s="8"/>
      <c r="R9" s="71"/>
      <c r="S9" s="67"/>
      <c r="T9" s="67"/>
      <c r="U9" s="67"/>
      <c r="V9" s="11">
        <f>Q9+L9+G9+B9</f>
        <v>422917</v>
      </c>
    </row>
    <row r="10" spans="1:22" x14ac:dyDescent="0.25">
      <c r="A10" s="12" t="s">
        <v>12</v>
      </c>
      <c r="B10" s="8">
        <v>132200</v>
      </c>
      <c r="C10" s="9">
        <f t="shared" si="0"/>
        <v>33050</v>
      </c>
      <c r="D10" s="9">
        <v>33050</v>
      </c>
      <c r="E10" s="9">
        <v>33050</v>
      </c>
      <c r="F10" s="10">
        <v>33050</v>
      </c>
      <c r="G10" s="8">
        <v>253562</v>
      </c>
      <c r="H10" s="9">
        <f t="shared" si="1"/>
        <v>63390.5</v>
      </c>
      <c r="I10" s="9">
        <v>63390.5</v>
      </c>
      <c r="J10" s="9">
        <v>63390.5</v>
      </c>
      <c r="K10" s="9">
        <v>63390.5</v>
      </c>
      <c r="L10" s="8">
        <v>224241</v>
      </c>
      <c r="M10" s="9">
        <f>L10/4</f>
        <v>56060.25</v>
      </c>
      <c r="N10" s="9">
        <v>56060.25</v>
      </c>
      <c r="O10" s="9">
        <v>56060.25</v>
      </c>
      <c r="P10" s="9">
        <v>56060.25</v>
      </c>
      <c r="Q10" s="8"/>
      <c r="R10" s="71"/>
      <c r="S10" s="67"/>
      <c r="T10" s="67"/>
      <c r="U10" s="67"/>
      <c r="V10" s="11">
        <f>Q10+L10+G10+B10</f>
        <v>610003</v>
      </c>
    </row>
    <row r="11" spans="1:22" x14ac:dyDescent="0.25">
      <c r="A11" s="12" t="s">
        <v>17</v>
      </c>
      <c r="B11" s="8">
        <v>98564</v>
      </c>
      <c r="C11" s="9">
        <f t="shared" si="0"/>
        <v>24641</v>
      </c>
      <c r="D11" s="9">
        <v>24641</v>
      </c>
      <c r="E11" s="9">
        <v>24641</v>
      </c>
      <c r="F11" s="10">
        <v>24641</v>
      </c>
      <c r="G11" s="8">
        <v>169356</v>
      </c>
      <c r="H11" s="9">
        <f t="shared" si="1"/>
        <v>42339</v>
      </c>
      <c r="I11" s="9">
        <v>42339</v>
      </c>
      <c r="J11" s="9">
        <v>42339</v>
      </c>
      <c r="K11" s="9">
        <v>42339</v>
      </c>
      <c r="L11" s="8">
        <v>196190</v>
      </c>
      <c r="M11" s="9">
        <f>L11/4</f>
        <v>49047.5</v>
      </c>
      <c r="N11" s="9">
        <v>49047.5</v>
      </c>
      <c r="O11" s="9">
        <v>49047.5</v>
      </c>
      <c r="P11" s="9">
        <v>49047.5</v>
      </c>
      <c r="Q11" s="8"/>
      <c r="R11" s="71"/>
      <c r="S11" s="67"/>
      <c r="T11" s="67"/>
      <c r="U11" s="67"/>
      <c r="V11" s="11">
        <f>Q11+L11+G11+B11</f>
        <v>464110</v>
      </c>
    </row>
    <row r="12" spans="1:22" x14ac:dyDescent="0.25">
      <c r="A12" s="12" t="s">
        <v>18</v>
      </c>
      <c r="B12" s="8">
        <v>232903</v>
      </c>
      <c r="C12" s="9">
        <f t="shared" si="0"/>
        <v>58225.75</v>
      </c>
      <c r="D12" s="9">
        <v>58225.75</v>
      </c>
      <c r="E12" s="9">
        <v>58225.75</v>
      </c>
      <c r="F12" s="10">
        <v>58225.75</v>
      </c>
      <c r="G12" s="8">
        <v>228579</v>
      </c>
      <c r="H12" s="9">
        <f t="shared" si="1"/>
        <v>57144.75</v>
      </c>
      <c r="I12" s="9">
        <v>57144.75</v>
      </c>
      <c r="J12" s="9">
        <v>57144.75</v>
      </c>
      <c r="K12" s="9">
        <v>57144.75</v>
      </c>
      <c r="L12" s="8">
        <v>135538</v>
      </c>
      <c r="M12" s="9">
        <f>L12/4</f>
        <v>33884.5</v>
      </c>
      <c r="N12" s="9">
        <v>33884.5</v>
      </c>
      <c r="O12" s="9">
        <v>33884.5</v>
      </c>
      <c r="P12" s="9">
        <v>33884.5</v>
      </c>
      <c r="Q12" s="8"/>
      <c r="R12" s="71"/>
      <c r="S12" s="67"/>
      <c r="T12" s="67"/>
      <c r="U12" s="67"/>
      <c r="V12" s="11">
        <f>Q12+L12+G12+B12</f>
        <v>597020</v>
      </c>
    </row>
    <row r="13" spans="1:22" x14ac:dyDescent="0.25">
      <c r="A13" s="12" t="s">
        <v>16</v>
      </c>
      <c r="B13" s="8">
        <v>80359</v>
      </c>
      <c r="C13" s="9">
        <f t="shared" si="0"/>
        <v>20089.75</v>
      </c>
      <c r="D13" s="9">
        <v>20089.75</v>
      </c>
      <c r="E13" s="9">
        <v>20089.75</v>
      </c>
      <c r="F13" s="10">
        <v>20089.75</v>
      </c>
      <c r="G13" s="8">
        <v>155525</v>
      </c>
      <c r="H13" s="9">
        <f t="shared" si="1"/>
        <v>38881.25</v>
      </c>
      <c r="I13" s="9">
        <v>38881.25</v>
      </c>
      <c r="J13" s="9">
        <v>38881.25</v>
      </c>
      <c r="K13" s="9">
        <v>38881.25</v>
      </c>
      <c r="L13" s="8">
        <v>46600</v>
      </c>
      <c r="M13" s="9">
        <f>L13/4</f>
        <v>11650</v>
      </c>
      <c r="N13" s="9">
        <v>11650</v>
      </c>
      <c r="O13" s="9">
        <v>11650</v>
      </c>
      <c r="P13" s="9">
        <v>11650</v>
      </c>
      <c r="Q13" s="8"/>
      <c r="R13" s="71"/>
      <c r="S13" s="67"/>
      <c r="T13" s="67"/>
      <c r="U13" s="67"/>
      <c r="V13" s="11">
        <f>Q13+L13+G13+B13</f>
        <v>282484</v>
      </c>
    </row>
    <row r="14" spans="1:22" x14ac:dyDescent="0.25">
      <c r="A14" s="12" t="s">
        <v>25</v>
      </c>
      <c r="B14" s="8">
        <v>11077.27</v>
      </c>
      <c r="C14" s="9">
        <f t="shared" si="0"/>
        <v>2769.3175000000001</v>
      </c>
      <c r="D14" s="9">
        <v>2769.3175000000001</v>
      </c>
      <c r="E14" s="9">
        <v>2769.3175000000001</v>
      </c>
      <c r="F14" s="10">
        <v>2769.3175000000001</v>
      </c>
      <c r="G14" s="8">
        <v>28991.41</v>
      </c>
      <c r="H14" s="9">
        <f t="shared" si="1"/>
        <v>7247.8525</v>
      </c>
      <c r="I14" s="9">
        <v>7247.8525</v>
      </c>
      <c r="J14" s="9">
        <v>7247.8525</v>
      </c>
      <c r="K14" s="9">
        <v>7247.8525</v>
      </c>
      <c r="L14" s="8">
        <v>49742.9</v>
      </c>
      <c r="M14" s="9">
        <f>L14/4</f>
        <v>12435.725</v>
      </c>
      <c r="N14" s="9">
        <v>12435.725</v>
      </c>
      <c r="O14" s="9">
        <v>12435.725</v>
      </c>
      <c r="P14" s="9">
        <v>12435.725</v>
      </c>
      <c r="Q14" s="8"/>
      <c r="R14" s="71"/>
      <c r="S14" s="67"/>
      <c r="T14" s="67"/>
      <c r="U14" s="67"/>
      <c r="V14" s="11">
        <f>Q14+L14+G14+B14</f>
        <v>89811.58</v>
      </c>
    </row>
    <row r="15" spans="1:22" x14ac:dyDescent="0.25">
      <c r="A15" s="12" t="s">
        <v>24</v>
      </c>
      <c r="B15" s="8">
        <v>154219</v>
      </c>
      <c r="C15" s="9">
        <f t="shared" si="0"/>
        <v>38554.75</v>
      </c>
      <c r="D15" s="9">
        <v>38554.75</v>
      </c>
      <c r="E15" s="9">
        <v>38554.75</v>
      </c>
      <c r="F15" s="10">
        <v>38554.75</v>
      </c>
      <c r="G15" s="8">
        <v>162375</v>
      </c>
      <c r="H15" s="9">
        <f t="shared" si="1"/>
        <v>40593.75</v>
      </c>
      <c r="I15" s="9">
        <v>40593.75</v>
      </c>
      <c r="J15" s="9">
        <v>40593.75</v>
      </c>
      <c r="K15" s="9">
        <v>40593.75</v>
      </c>
      <c r="L15" s="8"/>
      <c r="M15" s="9"/>
      <c r="N15" s="9"/>
      <c r="O15" s="9"/>
      <c r="P15" s="9"/>
      <c r="Q15" s="8"/>
      <c r="R15" s="71"/>
      <c r="S15" s="67"/>
      <c r="T15" s="67"/>
      <c r="U15" s="67"/>
      <c r="V15" s="11">
        <f>Q15+L15+G15+B15</f>
        <v>316594</v>
      </c>
    </row>
    <row r="16" spans="1:22" x14ac:dyDescent="0.25">
      <c r="A16" s="12" t="s">
        <v>21</v>
      </c>
      <c r="B16" s="8">
        <v>166094</v>
      </c>
      <c r="C16" s="9">
        <f t="shared" si="0"/>
        <v>41523.5</v>
      </c>
      <c r="D16" s="9">
        <v>41523.5</v>
      </c>
      <c r="E16" s="9">
        <v>41523.5</v>
      </c>
      <c r="F16" s="10">
        <v>41523.5</v>
      </c>
      <c r="G16" s="8">
        <v>210898</v>
      </c>
      <c r="H16" s="9">
        <f t="shared" si="1"/>
        <v>52724.5</v>
      </c>
      <c r="I16" s="9">
        <v>52724.5</v>
      </c>
      <c r="J16" s="9">
        <v>52724.5</v>
      </c>
      <c r="K16" s="9">
        <v>52724.5</v>
      </c>
      <c r="L16" s="8">
        <v>171295</v>
      </c>
      <c r="M16" s="9">
        <f>L16/4</f>
        <v>42823.75</v>
      </c>
      <c r="N16" s="9">
        <v>42823.75</v>
      </c>
      <c r="O16" s="9">
        <v>42823.75</v>
      </c>
      <c r="P16" s="9">
        <v>42823.75</v>
      </c>
      <c r="Q16" s="8"/>
      <c r="R16" s="71"/>
      <c r="S16" s="67"/>
      <c r="T16" s="67"/>
      <c r="U16" s="67"/>
      <c r="V16" s="11">
        <f>Q16+L16+G16+B16</f>
        <v>548287</v>
      </c>
    </row>
    <row r="17" spans="1:27" x14ac:dyDescent="0.25">
      <c r="A17" s="12" t="s">
        <v>31</v>
      </c>
      <c r="B17" s="8">
        <v>1835</v>
      </c>
      <c r="C17" s="9">
        <f t="shared" si="0"/>
        <v>458.75</v>
      </c>
      <c r="D17" s="9">
        <v>458.75</v>
      </c>
      <c r="E17" s="9">
        <v>458.75</v>
      </c>
      <c r="F17" s="10">
        <v>458.75</v>
      </c>
      <c r="G17" s="8">
        <v>132305</v>
      </c>
      <c r="H17" s="9">
        <f t="shared" si="1"/>
        <v>33076.25</v>
      </c>
      <c r="I17" s="9">
        <v>33076.25</v>
      </c>
      <c r="J17" s="9">
        <v>33076.25</v>
      </c>
      <c r="K17" s="9">
        <v>33076.25</v>
      </c>
      <c r="L17" s="8">
        <v>105528</v>
      </c>
      <c r="M17" s="9">
        <f>L17/4</f>
        <v>26382</v>
      </c>
      <c r="N17" s="9">
        <v>26382</v>
      </c>
      <c r="O17" s="9">
        <v>26382</v>
      </c>
      <c r="P17" s="9">
        <v>26382</v>
      </c>
      <c r="Q17" s="8">
        <v>67578</v>
      </c>
      <c r="R17" s="71">
        <f t="shared" si="2"/>
        <v>16894.5</v>
      </c>
      <c r="S17" s="9">
        <v>16894.5</v>
      </c>
      <c r="T17" s="9">
        <v>16894.5</v>
      </c>
      <c r="U17" s="9">
        <v>16894.5</v>
      </c>
      <c r="V17" s="11">
        <f>Q17+L17+G17+B17</f>
        <v>307246</v>
      </c>
    </row>
    <row r="18" spans="1:27" x14ac:dyDescent="0.25">
      <c r="A18" s="12" t="s">
        <v>22</v>
      </c>
      <c r="B18" s="8">
        <v>101574</v>
      </c>
      <c r="C18" s="9">
        <f t="shared" si="0"/>
        <v>25393.5</v>
      </c>
      <c r="D18" s="9">
        <v>25393.5</v>
      </c>
      <c r="E18" s="9">
        <v>25393.5</v>
      </c>
      <c r="F18" s="10">
        <v>25393.5</v>
      </c>
      <c r="G18" s="8">
        <v>139831</v>
      </c>
      <c r="H18" s="9">
        <f t="shared" si="1"/>
        <v>34957.75</v>
      </c>
      <c r="I18" s="9">
        <v>34957.75</v>
      </c>
      <c r="J18" s="9">
        <v>34957.75</v>
      </c>
      <c r="K18" s="9">
        <v>34957.75</v>
      </c>
      <c r="L18" s="8">
        <v>318595</v>
      </c>
      <c r="M18" s="9">
        <f>L18/4</f>
        <v>79648.75</v>
      </c>
      <c r="N18" s="9">
        <v>79648.75</v>
      </c>
      <c r="O18" s="9">
        <v>79648.75</v>
      </c>
      <c r="P18" s="9">
        <v>79648.75</v>
      </c>
      <c r="Q18" s="8"/>
      <c r="R18" s="71"/>
      <c r="S18" s="67"/>
      <c r="T18" s="67"/>
      <c r="U18" s="67"/>
      <c r="V18" s="11">
        <f>Q18+L18+G18+B18</f>
        <v>560000</v>
      </c>
    </row>
    <row r="19" spans="1:27" x14ac:dyDescent="0.25">
      <c r="A19" s="12" t="s">
        <v>28</v>
      </c>
      <c r="B19" s="8">
        <v>32875</v>
      </c>
      <c r="C19" s="9">
        <f t="shared" si="0"/>
        <v>8218.75</v>
      </c>
      <c r="D19" s="9">
        <v>8218.75</v>
      </c>
      <c r="E19" s="9">
        <v>8218.75</v>
      </c>
      <c r="F19" s="10">
        <v>8218.75</v>
      </c>
      <c r="G19" s="8">
        <v>81134</v>
      </c>
      <c r="H19" s="9">
        <f t="shared" si="1"/>
        <v>20283.5</v>
      </c>
      <c r="I19" s="9">
        <v>20283.5</v>
      </c>
      <c r="J19" s="9">
        <v>20283.5</v>
      </c>
      <c r="K19" s="9">
        <v>20283.5</v>
      </c>
      <c r="L19" s="8">
        <v>86496</v>
      </c>
      <c r="M19" s="9">
        <f>L19/4</f>
        <v>21624</v>
      </c>
      <c r="N19" s="9">
        <v>21624</v>
      </c>
      <c r="O19" s="9">
        <v>21624</v>
      </c>
      <c r="P19" s="9">
        <v>21624</v>
      </c>
      <c r="Q19" s="8"/>
      <c r="R19" s="71"/>
      <c r="S19" s="67"/>
      <c r="T19" s="67"/>
      <c r="U19" s="67"/>
      <c r="V19" s="11">
        <f>Q19+L19+G19+B19</f>
        <v>200505</v>
      </c>
    </row>
    <row r="20" spans="1:27" x14ac:dyDescent="0.25">
      <c r="A20" s="12" t="s">
        <v>10</v>
      </c>
      <c r="B20" s="8">
        <v>28190</v>
      </c>
      <c r="C20" s="9">
        <f t="shared" si="0"/>
        <v>7047.5</v>
      </c>
      <c r="D20" s="9">
        <v>7047.5</v>
      </c>
      <c r="E20" s="9">
        <v>7047.5</v>
      </c>
      <c r="F20" s="10">
        <v>7047.5</v>
      </c>
      <c r="G20" s="8">
        <v>150825</v>
      </c>
      <c r="H20" s="9">
        <f t="shared" si="1"/>
        <v>37706.25</v>
      </c>
      <c r="I20" s="9">
        <v>37706.25</v>
      </c>
      <c r="J20" s="9">
        <v>37706.25</v>
      </c>
      <c r="K20" s="9">
        <v>37706.25</v>
      </c>
      <c r="L20" s="8">
        <v>125888</v>
      </c>
      <c r="M20" s="9">
        <f>L20/4</f>
        <v>31472</v>
      </c>
      <c r="N20" s="9">
        <v>31472</v>
      </c>
      <c r="O20" s="9">
        <v>31472</v>
      </c>
      <c r="P20" s="9">
        <v>31472</v>
      </c>
      <c r="Q20" s="8">
        <v>6894</v>
      </c>
      <c r="R20" s="71">
        <f t="shared" si="2"/>
        <v>1723.5</v>
      </c>
      <c r="S20" s="9">
        <v>1723.5</v>
      </c>
      <c r="T20" s="9">
        <v>1723.5</v>
      </c>
      <c r="U20" s="9">
        <v>1723.5</v>
      </c>
      <c r="V20" s="11">
        <f>Q20+L20+G20+B20</f>
        <v>311797</v>
      </c>
    </row>
    <row r="21" spans="1:27" x14ac:dyDescent="0.25">
      <c r="A21" s="66" t="s">
        <v>30</v>
      </c>
      <c r="B21" s="8">
        <v>77496</v>
      </c>
      <c r="C21" s="9">
        <f t="shared" si="0"/>
        <v>19374</v>
      </c>
      <c r="D21" s="9">
        <v>19374</v>
      </c>
      <c r="E21" s="9">
        <v>19374</v>
      </c>
      <c r="F21" s="10">
        <v>19374</v>
      </c>
      <c r="G21" s="8">
        <v>250797</v>
      </c>
      <c r="H21" s="9">
        <f t="shared" si="1"/>
        <v>62699.25</v>
      </c>
      <c r="I21" s="9">
        <v>62699.25</v>
      </c>
      <c r="J21" s="9">
        <v>62699.25</v>
      </c>
      <c r="K21" s="9">
        <v>62699.25</v>
      </c>
      <c r="L21" s="8">
        <v>221707</v>
      </c>
      <c r="M21" s="9">
        <f>L21/4</f>
        <v>55426.75</v>
      </c>
      <c r="N21" s="9">
        <v>55426.75</v>
      </c>
      <c r="O21" s="9">
        <v>55426.75</v>
      </c>
      <c r="P21" s="9">
        <v>55426.75</v>
      </c>
      <c r="Q21" s="8"/>
      <c r="R21" s="71"/>
      <c r="S21" s="67"/>
      <c r="T21" s="67"/>
      <c r="U21" s="67"/>
      <c r="V21" s="11">
        <f>Q21+L21+G21+B21</f>
        <v>550000</v>
      </c>
    </row>
    <row r="22" spans="1:27" x14ac:dyDescent="0.25">
      <c r="A22" s="12" t="s">
        <v>29</v>
      </c>
      <c r="B22" s="8">
        <v>76786</v>
      </c>
      <c r="C22" s="9">
        <f t="shared" si="0"/>
        <v>19196.5</v>
      </c>
      <c r="D22" s="9">
        <v>19196.5</v>
      </c>
      <c r="E22" s="9">
        <v>19196.5</v>
      </c>
      <c r="F22" s="10">
        <v>19196.5</v>
      </c>
      <c r="G22" s="8">
        <v>168934</v>
      </c>
      <c r="H22" s="9">
        <f t="shared" si="1"/>
        <v>42233.5</v>
      </c>
      <c r="I22" s="9">
        <v>42233.5</v>
      </c>
      <c r="J22" s="9">
        <v>42233.5</v>
      </c>
      <c r="K22" s="9">
        <v>42233.5</v>
      </c>
      <c r="L22" s="8">
        <v>175246</v>
      </c>
      <c r="M22" s="9">
        <f>L22/4</f>
        <v>43811.5</v>
      </c>
      <c r="N22" s="9">
        <v>43811.5</v>
      </c>
      <c r="O22" s="9">
        <v>43811.5</v>
      </c>
      <c r="P22" s="9">
        <v>43811.5</v>
      </c>
      <c r="Q22" s="8"/>
      <c r="R22" s="71"/>
      <c r="S22" s="67"/>
      <c r="T22" s="67"/>
      <c r="U22" s="67"/>
      <c r="V22" s="11">
        <f>Q22+L22+G22+B22</f>
        <v>420966</v>
      </c>
    </row>
    <row r="23" spans="1:27" x14ac:dyDescent="0.25">
      <c r="A23" s="12" t="s">
        <v>26</v>
      </c>
      <c r="B23" s="8">
        <v>60478</v>
      </c>
      <c r="C23" s="9">
        <f t="shared" si="0"/>
        <v>15119.5</v>
      </c>
      <c r="D23" s="9">
        <v>15119.5</v>
      </c>
      <c r="E23" s="9">
        <v>15119.5</v>
      </c>
      <c r="F23" s="10">
        <v>15119.5</v>
      </c>
      <c r="G23" s="8">
        <v>275763</v>
      </c>
      <c r="H23" s="9">
        <f t="shared" si="1"/>
        <v>68940.75</v>
      </c>
      <c r="I23" s="9">
        <v>68940.75</v>
      </c>
      <c r="J23" s="9">
        <v>68940.75</v>
      </c>
      <c r="K23" s="9">
        <v>68940.75</v>
      </c>
      <c r="L23" s="8">
        <v>263759</v>
      </c>
      <c r="M23" s="9">
        <f>L23/4</f>
        <v>65939.75</v>
      </c>
      <c r="N23" s="9">
        <v>65939.75</v>
      </c>
      <c r="O23" s="9">
        <v>65939.75</v>
      </c>
      <c r="P23" s="9">
        <v>65939.75</v>
      </c>
      <c r="Q23" s="8"/>
      <c r="R23" s="71"/>
      <c r="S23" s="67"/>
      <c r="T23" s="67"/>
      <c r="U23" s="67"/>
      <c r="V23" s="11">
        <f>Q23+L23+G23+B23</f>
        <v>600000</v>
      </c>
    </row>
    <row r="24" spans="1:27" ht="15.75" thickBot="1" x14ac:dyDescent="0.3">
      <c r="A24" s="13" t="s">
        <v>13</v>
      </c>
      <c r="B24" s="14">
        <v>26433</v>
      </c>
      <c r="C24" s="15">
        <f t="shared" si="0"/>
        <v>6608.25</v>
      </c>
      <c r="D24" s="15">
        <v>6608.25</v>
      </c>
      <c r="E24" s="15">
        <v>6608.25</v>
      </c>
      <c r="F24" s="16">
        <v>6608.25</v>
      </c>
      <c r="G24" s="14">
        <v>82820</v>
      </c>
      <c r="H24" s="15">
        <f t="shared" si="1"/>
        <v>20705</v>
      </c>
      <c r="I24" s="15">
        <v>20705</v>
      </c>
      <c r="J24" s="15">
        <v>20705</v>
      </c>
      <c r="K24" s="15">
        <v>20705</v>
      </c>
      <c r="L24" s="14">
        <v>128847</v>
      </c>
      <c r="M24" s="15">
        <f>L24/4</f>
        <v>32211.75</v>
      </c>
      <c r="N24" s="15">
        <v>32211.75</v>
      </c>
      <c r="O24" s="15">
        <v>32211.75</v>
      </c>
      <c r="P24" s="15">
        <v>32211.75</v>
      </c>
      <c r="Q24" s="14"/>
      <c r="R24" s="15"/>
      <c r="S24" s="68"/>
      <c r="T24" s="68"/>
      <c r="U24" s="68"/>
      <c r="V24" s="17">
        <f>Q24+L24+G24+B24</f>
        <v>238100</v>
      </c>
    </row>
    <row r="25" spans="1:27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27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27" ht="15.75" thickBot="1" x14ac:dyDescent="0.3"/>
    <row r="28" spans="1:27" ht="27" thickBot="1" x14ac:dyDescent="0.3">
      <c r="A28" s="46" t="s">
        <v>32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</row>
    <row r="29" spans="1:27" ht="32.25" thickBot="1" x14ac:dyDescent="0.3">
      <c r="A29" s="1" t="s">
        <v>1</v>
      </c>
      <c r="B29" s="2" t="s">
        <v>7</v>
      </c>
      <c r="C29" s="3" t="s">
        <v>3</v>
      </c>
      <c r="D29" s="3" t="s">
        <v>4</v>
      </c>
      <c r="E29" s="3" t="s">
        <v>5</v>
      </c>
      <c r="F29" s="4" t="s">
        <v>6</v>
      </c>
      <c r="G29" s="2" t="s">
        <v>8</v>
      </c>
      <c r="H29" s="3" t="s">
        <v>3</v>
      </c>
      <c r="I29" s="3" t="s">
        <v>4</v>
      </c>
      <c r="J29" s="3" t="s">
        <v>5</v>
      </c>
      <c r="K29" s="4" t="s">
        <v>6</v>
      </c>
      <c r="L29" s="2" t="s">
        <v>33</v>
      </c>
      <c r="M29" s="3" t="s">
        <v>3</v>
      </c>
      <c r="N29" s="3" t="s">
        <v>4</v>
      </c>
      <c r="O29" s="3" t="s">
        <v>5</v>
      </c>
      <c r="P29" s="4" t="s">
        <v>6</v>
      </c>
      <c r="Q29" s="2" t="s">
        <v>34</v>
      </c>
      <c r="R29" s="3" t="s">
        <v>3</v>
      </c>
      <c r="S29" s="3" t="s">
        <v>4</v>
      </c>
      <c r="T29" s="3" t="s">
        <v>5</v>
      </c>
      <c r="U29" s="4" t="s">
        <v>6</v>
      </c>
      <c r="V29" s="2" t="s">
        <v>35</v>
      </c>
      <c r="W29" s="3" t="s">
        <v>3</v>
      </c>
      <c r="X29" s="3" t="s">
        <v>4</v>
      </c>
      <c r="Y29" s="3" t="s">
        <v>5</v>
      </c>
      <c r="Z29" s="4" t="s">
        <v>6</v>
      </c>
      <c r="AA29" s="18" t="s">
        <v>9</v>
      </c>
    </row>
    <row r="30" spans="1:27" x14ac:dyDescent="0.25">
      <c r="A30" s="19" t="s">
        <v>42</v>
      </c>
      <c r="B30" s="8">
        <v>95892</v>
      </c>
      <c r="C30" s="9">
        <f>B30/4</f>
        <v>23973</v>
      </c>
      <c r="D30" s="9">
        <v>23973</v>
      </c>
      <c r="E30" s="9">
        <v>23973</v>
      </c>
      <c r="F30" s="10">
        <v>23973</v>
      </c>
      <c r="G30" s="8">
        <v>156610</v>
      </c>
      <c r="H30" s="9">
        <f>G30/4</f>
        <v>39152.5</v>
      </c>
      <c r="I30" s="9">
        <v>39152.5</v>
      </c>
      <c r="J30" s="9">
        <v>39152.5</v>
      </c>
      <c r="K30" s="9">
        <v>39152.5</v>
      </c>
      <c r="L30" s="8">
        <v>144224</v>
      </c>
      <c r="M30" s="9">
        <f>L30/4</f>
        <v>36056</v>
      </c>
      <c r="N30" s="9">
        <v>36056</v>
      </c>
      <c r="O30" s="9">
        <v>36056</v>
      </c>
      <c r="P30" s="10">
        <v>36056</v>
      </c>
      <c r="Q30" s="8">
        <v>168744.43</v>
      </c>
      <c r="R30" s="9">
        <f>Q30/4</f>
        <v>42186.107499999998</v>
      </c>
      <c r="S30" s="9">
        <v>42186.107499999998</v>
      </c>
      <c r="T30" s="9">
        <v>42186.107499999998</v>
      </c>
      <c r="U30" s="9">
        <v>42186.107499999998</v>
      </c>
      <c r="V30" s="8">
        <v>34507.57</v>
      </c>
      <c r="W30" s="20">
        <f>V30/4</f>
        <v>8626.8924999999999</v>
      </c>
      <c r="X30" s="9">
        <v>8626.8924999999999</v>
      </c>
      <c r="Y30" s="9">
        <v>8626.8924999999999</v>
      </c>
      <c r="Z30" s="10">
        <v>8626.8924999999999</v>
      </c>
      <c r="AA30" s="11">
        <f>V30+Q30+L30+G30+B30</f>
        <v>599978</v>
      </c>
    </row>
    <row r="31" spans="1:27" x14ac:dyDescent="0.25">
      <c r="A31" s="11" t="s">
        <v>37</v>
      </c>
      <c r="B31" s="8">
        <v>84650</v>
      </c>
      <c r="C31" s="9">
        <f>B31/4</f>
        <v>21162.5</v>
      </c>
      <c r="D31" s="9">
        <v>21162.5</v>
      </c>
      <c r="E31" s="9">
        <v>21162.5</v>
      </c>
      <c r="F31" s="10">
        <v>21162.5</v>
      </c>
      <c r="G31" s="8">
        <v>102800</v>
      </c>
      <c r="H31" s="9">
        <f>G31/4</f>
        <v>25700</v>
      </c>
      <c r="I31" s="9">
        <v>25700</v>
      </c>
      <c r="J31" s="9">
        <v>25700</v>
      </c>
      <c r="K31" s="9">
        <v>25700</v>
      </c>
      <c r="L31" s="8">
        <v>107450</v>
      </c>
      <c r="M31" s="9">
        <f>L31/4</f>
        <v>26862.5</v>
      </c>
      <c r="N31" s="9">
        <v>26862.5</v>
      </c>
      <c r="O31" s="9">
        <v>26862.5</v>
      </c>
      <c r="P31" s="10">
        <v>26862.5</v>
      </c>
      <c r="Q31" s="8"/>
      <c r="R31" s="9"/>
      <c r="S31" s="9"/>
      <c r="T31" s="9"/>
      <c r="U31" s="9"/>
      <c r="V31" s="8"/>
      <c r="W31" s="20"/>
      <c r="X31" s="9"/>
      <c r="Y31" s="9"/>
      <c r="Z31" s="10"/>
      <c r="AA31" s="11">
        <f>V31+Q31+L31+G31+B31</f>
        <v>294900</v>
      </c>
    </row>
    <row r="32" spans="1:27" x14ac:dyDescent="0.25">
      <c r="A32" s="11" t="s">
        <v>44</v>
      </c>
      <c r="B32" s="8">
        <v>90634</v>
      </c>
      <c r="C32" s="9">
        <f>B32/4</f>
        <v>22658.5</v>
      </c>
      <c r="D32" s="9">
        <v>22658.5</v>
      </c>
      <c r="E32" s="9">
        <v>22658.5</v>
      </c>
      <c r="F32" s="10">
        <v>22658.5</v>
      </c>
      <c r="G32" s="8">
        <v>133467</v>
      </c>
      <c r="H32" s="9">
        <f>G32/4</f>
        <v>33366.75</v>
      </c>
      <c r="I32" s="9">
        <v>33366.75</v>
      </c>
      <c r="J32" s="9">
        <v>33366.75</v>
      </c>
      <c r="K32" s="9">
        <v>33366.75</v>
      </c>
      <c r="L32" s="8">
        <v>131013</v>
      </c>
      <c r="M32" s="9">
        <f>L32/4</f>
        <v>32753.25</v>
      </c>
      <c r="N32" s="9">
        <v>32753.25</v>
      </c>
      <c r="O32" s="9">
        <v>32753.25</v>
      </c>
      <c r="P32" s="10">
        <v>32753.25</v>
      </c>
      <c r="Q32" s="8"/>
      <c r="R32" s="9"/>
      <c r="S32" s="9"/>
      <c r="T32" s="9"/>
      <c r="U32" s="9"/>
      <c r="V32" s="8"/>
      <c r="W32" s="20"/>
      <c r="X32" s="9"/>
      <c r="Y32" s="9"/>
      <c r="Z32" s="10"/>
      <c r="AA32" s="11">
        <f>V32+Q32+L32+G32+B32</f>
        <v>355114</v>
      </c>
    </row>
    <row r="33" spans="1:27" x14ac:dyDescent="0.25">
      <c r="A33" s="11" t="s">
        <v>55</v>
      </c>
      <c r="B33" s="8">
        <v>130000</v>
      </c>
      <c r="C33" s="9">
        <f>B33/4</f>
        <v>32500</v>
      </c>
      <c r="D33" s="9">
        <v>32500</v>
      </c>
      <c r="E33" s="9">
        <v>32500</v>
      </c>
      <c r="F33" s="10">
        <v>32500</v>
      </c>
      <c r="G33" s="8">
        <v>128000</v>
      </c>
      <c r="H33" s="9">
        <f>G33/4</f>
        <v>32000</v>
      </c>
      <c r="I33" s="9">
        <v>32000</v>
      </c>
      <c r="J33" s="9">
        <v>32000</v>
      </c>
      <c r="K33" s="9">
        <v>32000</v>
      </c>
      <c r="L33" s="8">
        <v>128000</v>
      </c>
      <c r="M33" s="9">
        <f>L33/4</f>
        <v>32000</v>
      </c>
      <c r="N33" s="9">
        <v>32000</v>
      </c>
      <c r="O33" s="9">
        <v>32000</v>
      </c>
      <c r="P33" s="10">
        <v>32000</v>
      </c>
      <c r="Q33" s="8"/>
      <c r="R33" s="9"/>
      <c r="S33" s="9"/>
      <c r="T33" s="9"/>
      <c r="U33" s="9"/>
      <c r="V33" s="8"/>
      <c r="W33" s="20"/>
      <c r="X33" s="9"/>
      <c r="Y33" s="9"/>
      <c r="Z33" s="10"/>
      <c r="AA33" s="11">
        <f>V33+Q33+L33+G33+B33</f>
        <v>386000</v>
      </c>
    </row>
    <row r="34" spans="1:27" x14ac:dyDescent="0.25">
      <c r="A34" s="11" t="s">
        <v>43</v>
      </c>
      <c r="B34" s="8">
        <v>85000</v>
      </c>
      <c r="C34" s="9">
        <f>B34/4</f>
        <v>21250</v>
      </c>
      <c r="D34" s="9">
        <v>21250</v>
      </c>
      <c r="E34" s="9">
        <v>21250</v>
      </c>
      <c r="F34" s="10">
        <v>21250</v>
      </c>
      <c r="G34" s="8">
        <v>115000</v>
      </c>
      <c r="H34" s="9">
        <f>G34/4</f>
        <v>28750</v>
      </c>
      <c r="I34" s="9">
        <v>28750</v>
      </c>
      <c r="J34" s="9">
        <v>28750</v>
      </c>
      <c r="K34" s="9">
        <v>28750</v>
      </c>
      <c r="L34" s="8">
        <v>100000</v>
      </c>
      <c r="M34" s="9">
        <f>L34/4</f>
        <v>25000</v>
      </c>
      <c r="N34" s="9">
        <v>25000</v>
      </c>
      <c r="O34" s="9">
        <v>25000</v>
      </c>
      <c r="P34" s="10">
        <v>25000</v>
      </c>
      <c r="Q34" s="8"/>
      <c r="R34" s="9"/>
      <c r="S34" s="9"/>
      <c r="T34" s="9"/>
      <c r="U34" s="9"/>
      <c r="V34" s="8"/>
      <c r="W34" s="20"/>
      <c r="X34" s="9"/>
      <c r="Y34" s="9"/>
      <c r="Z34" s="10"/>
      <c r="AA34" s="11">
        <f>V34+Q34+L34+G34+B34</f>
        <v>300000</v>
      </c>
    </row>
    <row r="35" spans="1:27" x14ac:dyDescent="0.25">
      <c r="A35" s="11" t="s">
        <v>52</v>
      </c>
      <c r="B35" s="8">
        <v>201032</v>
      </c>
      <c r="C35" s="9">
        <f>B35/4</f>
        <v>50258</v>
      </c>
      <c r="D35" s="9">
        <v>50258</v>
      </c>
      <c r="E35" s="9">
        <v>50258</v>
      </c>
      <c r="F35" s="10">
        <v>50258</v>
      </c>
      <c r="G35" s="8">
        <v>187041</v>
      </c>
      <c r="H35" s="9">
        <f>G35/4</f>
        <v>46760.25</v>
      </c>
      <c r="I35" s="9">
        <v>46760.25</v>
      </c>
      <c r="J35" s="9">
        <v>46760.25</v>
      </c>
      <c r="K35" s="9">
        <v>46760.25</v>
      </c>
      <c r="L35" s="8">
        <v>163241</v>
      </c>
      <c r="M35" s="9">
        <f>L35/4</f>
        <v>40810.25</v>
      </c>
      <c r="N35" s="9">
        <v>40810.25</v>
      </c>
      <c r="O35" s="9">
        <v>40810.25</v>
      </c>
      <c r="P35" s="10">
        <v>40810.25</v>
      </c>
      <c r="Q35" s="8">
        <v>45686</v>
      </c>
      <c r="R35" s="9">
        <f>Q35/4</f>
        <v>11421.5</v>
      </c>
      <c r="S35" s="9">
        <v>11421.5</v>
      </c>
      <c r="T35" s="9">
        <v>11421.5</v>
      </c>
      <c r="U35" s="9">
        <v>11421.5</v>
      </c>
      <c r="V35" s="8"/>
      <c r="W35" s="20"/>
      <c r="X35" s="9"/>
      <c r="Y35" s="9"/>
      <c r="Z35" s="10"/>
      <c r="AA35" s="11">
        <f>V35+Q35+L35+G35+B35</f>
        <v>597000</v>
      </c>
    </row>
    <row r="36" spans="1:27" x14ac:dyDescent="0.25">
      <c r="A36" s="11" t="s">
        <v>53</v>
      </c>
      <c r="B36" s="8">
        <v>81830</v>
      </c>
      <c r="C36" s="9">
        <f>B36/4</f>
        <v>20457.5</v>
      </c>
      <c r="D36" s="9">
        <v>20457.5</v>
      </c>
      <c r="E36" s="9">
        <v>20457.5</v>
      </c>
      <c r="F36" s="10">
        <v>20457.5</v>
      </c>
      <c r="G36" s="8">
        <v>198677</v>
      </c>
      <c r="H36" s="9">
        <f>G36/4</f>
        <v>49669.25</v>
      </c>
      <c r="I36" s="9">
        <v>49669.25</v>
      </c>
      <c r="J36" s="9">
        <v>49669.25</v>
      </c>
      <c r="K36" s="9">
        <v>49669.25</v>
      </c>
      <c r="L36" s="8">
        <v>233060</v>
      </c>
      <c r="M36" s="9">
        <f>L36/4</f>
        <v>58265</v>
      </c>
      <c r="N36" s="9">
        <v>58265</v>
      </c>
      <c r="O36" s="9">
        <v>58265</v>
      </c>
      <c r="P36" s="10">
        <v>58265</v>
      </c>
      <c r="Q36" s="8"/>
      <c r="R36" s="9"/>
      <c r="S36" s="9"/>
      <c r="T36" s="9"/>
      <c r="U36" s="9"/>
      <c r="V36" s="8"/>
      <c r="W36" s="20"/>
      <c r="X36" s="9"/>
      <c r="Y36" s="9"/>
      <c r="Z36" s="10"/>
      <c r="AA36" s="11">
        <f>V36+Q36+L36+G36+B36</f>
        <v>513567</v>
      </c>
    </row>
    <row r="37" spans="1:27" x14ac:dyDescent="0.25">
      <c r="A37" s="11" t="s">
        <v>36</v>
      </c>
      <c r="B37" s="8">
        <v>50025</v>
      </c>
      <c r="C37" s="9">
        <f>B37/4</f>
        <v>12506.25</v>
      </c>
      <c r="D37" s="9">
        <v>12506.25</v>
      </c>
      <c r="E37" s="9">
        <v>12506.25</v>
      </c>
      <c r="F37" s="10">
        <v>12506.25</v>
      </c>
      <c r="G37" s="8">
        <v>83089</v>
      </c>
      <c r="H37" s="9">
        <f>G37/4</f>
        <v>20772.25</v>
      </c>
      <c r="I37" s="9">
        <v>20772.25</v>
      </c>
      <c r="J37" s="9">
        <v>20772.25</v>
      </c>
      <c r="K37" s="9">
        <v>20772.25</v>
      </c>
      <c r="L37" s="8">
        <v>121969</v>
      </c>
      <c r="M37" s="9">
        <f>L37/4</f>
        <v>30492.25</v>
      </c>
      <c r="N37" s="9">
        <v>30492.25</v>
      </c>
      <c r="O37" s="9">
        <v>30492.25</v>
      </c>
      <c r="P37" s="10">
        <v>30492.25</v>
      </c>
      <c r="Q37" s="8">
        <v>64917</v>
      </c>
      <c r="R37" s="9">
        <f>Q37/4</f>
        <v>16229.25</v>
      </c>
      <c r="S37" s="9">
        <v>16229.25</v>
      </c>
      <c r="T37" s="9">
        <v>16229.25</v>
      </c>
      <c r="U37" s="9">
        <v>16229.25</v>
      </c>
      <c r="V37" s="8"/>
      <c r="W37" s="20"/>
      <c r="X37" s="9"/>
      <c r="Y37" s="9"/>
      <c r="Z37" s="10"/>
      <c r="AA37" s="11">
        <f>V37+Q37+L37+G37+B37</f>
        <v>320000</v>
      </c>
    </row>
    <row r="38" spans="1:27" x14ac:dyDescent="0.25">
      <c r="A38" s="11" t="s">
        <v>49</v>
      </c>
      <c r="B38" s="8">
        <v>205044</v>
      </c>
      <c r="C38" s="9">
        <f>B38/4</f>
        <v>51261</v>
      </c>
      <c r="D38" s="9">
        <v>51261</v>
      </c>
      <c r="E38" s="9">
        <v>51261</v>
      </c>
      <c r="F38" s="10">
        <v>51261</v>
      </c>
      <c r="G38" s="8">
        <v>259284</v>
      </c>
      <c r="H38" s="9">
        <f>G38/4</f>
        <v>64821</v>
      </c>
      <c r="I38" s="9">
        <v>64821</v>
      </c>
      <c r="J38" s="9">
        <v>64821</v>
      </c>
      <c r="K38" s="9">
        <v>64821</v>
      </c>
      <c r="L38" s="8">
        <v>115592</v>
      </c>
      <c r="M38" s="9">
        <f>L38/4</f>
        <v>28898</v>
      </c>
      <c r="N38" s="9">
        <v>28898</v>
      </c>
      <c r="O38" s="9">
        <v>28898</v>
      </c>
      <c r="P38" s="10">
        <v>28898</v>
      </c>
      <c r="Q38" s="8"/>
      <c r="R38" s="9"/>
      <c r="S38" s="9"/>
      <c r="T38" s="9"/>
      <c r="U38" s="9"/>
      <c r="V38" s="8"/>
      <c r="W38" s="20"/>
      <c r="X38" s="9"/>
      <c r="Y38" s="9"/>
      <c r="Z38" s="10"/>
      <c r="AA38" s="11">
        <f>V38+Q38+L38+G38+B38</f>
        <v>579920</v>
      </c>
    </row>
    <row r="39" spans="1:27" x14ac:dyDescent="0.25">
      <c r="A39" s="11" t="s">
        <v>48</v>
      </c>
      <c r="B39" s="8">
        <v>181556</v>
      </c>
      <c r="C39" s="9">
        <f>B39/4</f>
        <v>45389</v>
      </c>
      <c r="D39" s="9">
        <v>45389</v>
      </c>
      <c r="E39" s="9">
        <v>45389</v>
      </c>
      <c r="F39" s="10">
        <v>45389</v>
      </c>
      <c r="G39" s="8">
        <v>279411</v>
      </c>
      <c r="H39" s="9">
        <f>G39/4</f>
        <v>69852.75</v>
      </c>
      <c r="I39" s="9">
        <v>69852.75</v>
      </c>
      <c r="J39" s="9">
        <v>69852.75</v>
      </c>
      <c r="K39" s="9">
        <v>69852.75</v>
      </c>
      <c r="L39" s="8">
        <v>59131</v>
      </c>
      <c r="M39" s="9">
        <f>L39/4</f>
        <v>14782.75</v>
      </c>
      <c r="N39" s="9">
        <v>14782.75</v>
      </c>
      <c r="O39" s="9">
        <v>14782.75</v>
      </c>
      <c r="P39" s="10">
        <v>14782.75</v>
      </c>
      <c r="Q39" s="8"/>
      <c r="R39" s="9"/>
      <c r="S39" s="9"/>
      <c r="T39" s="9"/>
      <c r="U39" s="9"/>
      <c r="V39" s="8"/>
      <c r="W39" s="20"/>
      <c r="X39" s="9"/>
      <c r="Y39" s="9"/>
      <c r="Z39" s="10"/>
      <c r="AA39" s="11">
        <f>V39+Q39+L39+G39+B39</f>
        <v>520098</v>
      </c>
    </row>
    <row r="40" spans="1:27" x14ac:dyDescent="0.25">
      <c r="A40" s="11" t="s">
        <v>45</v>
      </c>
      <c r="B40" s="8">
        <v>200144.96</v>
      </c>
      <c r="C40" s="9">
        <f>B40/4</f>
        <v>50036.24</v>
      </c>
      <c r="D40" s="9">
        <v>50036.24</v>
      </c>
      <c r="E40" s="9">
        <v>50036.24</v>
      </c>
      <c r="F40" s="10">
        <v>50036.24</v>
      </c>
      <c r="G40" s="8">
        <v>197402.04</v>
      </c>
      <c r="H40" s="9">
        <f>G40/4</f>
        <v>49350.51</v>
      </c>
      <c r="I40" s="9">
        <v>49350.51</v>
      </c>
      <c r="J40" s="9">
        <v>49350.51</v>
      </c>
      <c r="K40" s="9">
        <v>49350.51</v>
      </c>
      <c r="L40" s="8">
        <v>135731</v>
      </c>
      <c r="M40" s="9">
        <f>L40/4</f>
        <v>33932.75</v>
      </c>
      <c r="N40" s="9">
        <v>33932.75</v>
      </c>
      <c r="O40" s="9">
        <v>33932.75</v>
      </c>
      <c r="P40" s="10">
        <v>33932.75</v>
      </c>
      <c r="Q40" s="8"/>
      <c r="R40" s="9"/>
      <c r="S40" s="9"/>
      <c r="T40" s="9"/>
      <c r="U40" s="9"/>
      <c r="V40" s="8"/>
      <c r="W40" s="20"/>
      <c r="X40" s="9"/>
      <c r="Y40" s="9"/>
      <c r="Z40" s="10"/>
      <c r="AA40" s="11">
        <f>V40+Q40+L40+G40+B40</f>
        <v>533278</v>
      </c>
    </row>
    <row r="41" spans="1:27" x14ac:dyDescent="0.25">
      <c r="A41" s="11" t="s">
        <v>40</v>
      </c>
      <c r="B41" s="8">
        <v>66641</v>
      </c>
      <c r="C41" s="9">
        <f>B41/4</f>
        <v>16660.25</v>
      </c>
      <c r="D41" s="9">
        <v>16660.25</v>
      </c>
      <c r="E41" s="9">
        <v>16660.25</v>
      </c>
      <c r="F41" s="10">
        <v>16660.25</v>
      </c>
      <c r="G41" s="8">
        <v>160726</v>
      </c>
      <c r="H41" s="9">
        <f>G41/4</f>
        <v>40181.5</v>
      </c>
      <c r="I41" s="9">
        <v>40181.5</v>
      </c>
      <c r="J41" s="9">
        <v>40181.5</v>
      </c>
      <c r="K41" s="9">
        <v>40181.5</v>
      </c>
      <c r="L41" s="8">
        <v>88933</v>
      </c>
      <c r="M41" s="9">
        <f>L41/4</f>
        <v>22233.25</v>
      </c>
      <c r="N41" s="9">
        <v>22233.25</v>
      </c>
      <c r="O41" s="9">
        <v>22233.25</v>
      </c>
      <c r="P41" s="10">
        <v>22233.25</v>
      </c>
      <c r="Q41" s="8">
        <v>21296</v>
      </c>
      <c r="R41" s="9">
        <f>Q41/4</f>
        <v>5324</v>
      </c>
      <c r="S41" s="9">
        <v>5324</v>
      </c>
      <c r="T41" s="9">
        <v>5324</v>
      </c>
      <c r="U41" s="9">
        <v>5324</v>
      </c>
      <c r="V41" s="8"/>
      <c r="W41" s="20"/>
      <c r="X41" s="9"/>
      <c r="Y41" s="9"/>
      <c r="Z41" s="10"/>
      <c r="AA41" s="11">
        <f>V41+Q41+L41+G41+B41</f>
        <v>337596</v>
      </c>
    </row>
    <row r="42" spans="1:27" x14ac:dyDescent="0.25">
      <c r="A42" s="11" t="s">
        <v>38</v>
      </c>
      <c r="B42" s="8">
        <v>29730</v>
      </c>
      <c r="C42" s="9">
        <f>B42/4</f>
        <v>7432.5</v>
      </c>
      <c r="D42" s="9">
        <v>7432.5</v>
      </c>
      <c r="E42" s="9">
        <v>7432.5</v>
      </c>
      <c r="F42" s="10">
        <v>7432.5</v>
      </c>
      <c r="G42" s="8">
        <v>28230</v>
      </c>
      <c r="H42" s="9">
        <f>G42/4</f>
        <v>7057.5</v>
      </c>
      <c r="I42" s="9">
        <v>7057.5</v>
      </c>
      <c r="J42" s="9">
        <v>7057.5</v>
      </c>
      <c r="K42" s="9">
        <v>7057.5</v>
      </c>
      <c r="L42" s="8">
        <v>27600</v>
      </c>
      <c r="M42" s="9">
        <f>L42/4</f>
        <v>6900</v>
      </c>
      <c r="N42" s="9">
        <v>6900</v>
      </c>
      <c r="O42" s="9">
        <v>6900</v>
      </c>
      <c r="P42" s="10">
        <v>6900</v>
      </c>
      <c r="Q42" s="8">
        <v>17000</v>
      </c>
      <c r="R42" s="9">
        <f>Q42/4</f>
        <v>4250</v>
      </c>
      <c r="S42" s="9">
        <v>4250</v>
      </c>
      <c r="T42" s="9">
        <v>4250</v>
      </c>
      <c r="U42" s="9">
        <v>4250</v>
      </c>
      <c r="V42" s="8"/>
      <c r="W42" s="20"/>
      <c r="X42" s="9"/>
      <c r="Y42" s="9"/>
      <c r="Z42" s="10"/>
      <c r="AA42" s="11">
        <f>V42+Q42+L42+G42+B42</f>
        <v>102560</v>
      </c>
    </row>
    <row r="43" spans="1:27" x14ac:dyDescent="0.25">
      <c r="A43" s="11" t="s">
        <v>39</v>
      </c>
      <c r="B43" s="8">
        <v>41409.35</v>
      </c>
      <c r="C43" s="9">
        <f>B43/4</f>
        <v>10352.3375</v>
      </c>
      <c r="D43" s="9">
        <v>10352.3375</v>
      </c>
      <c r="E43" s="9">
        <v>10352.3375</v>
      </c>
      <c r="F43" s="10">
        <v>10352.3375</v>
      </c>
      <c r="G43" s="8">
        <v>56933.65</v>
      </c>
      <c r="H43" s="9">
        <f>G43/4</f>
        <v>14233.4125</v>
      </c>
      <c r="I43" s="9">
        <v>14233.4125</v>
      </c>
      <c r="J43" s="9">
        <v>14233.4125</v>
      </c>
      <c r="K43" s="9">
        <v>14233.4125</v>
      </c>
      <c r="L43" s="8"/>
      <c r="M43" s="9"/>
      <c r="N43" s="9"/>
      <c r="O43" s="9"/>
      <c r="P43" s="10"/>
      <c r="Q43" s="8"/>
      <c r="R43" s="9"/>
      <c r="S43" s="9"/>
      <c r="T43" s="9"/>
      <c r="U43" s="9"/>
      <c r="V43" s="8"/>
      <c r="W43" s="20"/>
      <c r="X43" s="9"/>
      <c r="Y43" s="9"/>
      <c r="Z43" s="10"/>
      <c r="AA43" s="11">
        <f>V43+Q43+L43+G43+B43</f>
        <v>98343</v>
      </c>
    </row>
    <row r="44" spans="1:27" x14ac:dyDescent="0.25">
      <c r="A44" s="11" t="s">
        <v>54</v>
      </c>
      <c r="B44" s="8">
        <v>71000</v>
      </c>
      <c r="C44" s="9">
        <f>B44/4</f>
        <v>17750</v>
      </c>
      <c r="D44" s="9">
        <v>17750</v>
      </c>
      <c r="E44" s="9">
        <v>17750</v>
      </c>
      <c r="F44" s="10">
        <v>17750</v>
      </c>
      <c r="G44" s="8">
        <v>26500</v>
      </c>
      <c r="H44" s="9">
        <f>G44/4</f>
        <v>6625</v>
      </c>
      <c r="I44" s="9">
        <v>6625</v>
      </c>
      <c r="J44" s="9">
        <v>6625</v>
      </c>
      <c r="K44" s="9">
        <v>6625</v>
      </c>
      <c r="L44" s="8"/>
      <c r="M44" s="9"/>
      <c r="N44" s="9"/>
      <c r="O44" s="9"/>
      <c r="P44" s="10"/>
      <c r="Q44" s="8"/>
      <c r="R44" s="9"/>
      <c r="S44" s="9"/>
      <c r="T44" s="9"/>
      <c r="U44" s="9"/>
      <c r="V44" s="8"/>
      <c r="W44" s="20"/>
      <c r="X44" s="9"/>
      <c r="Y44" s="9"/>
      <c r="Z44" s="10"/>
      <c r="AA44" s="11">
        <f>V44+Q44+L44+G44+B44</f>
        <v>97500</v>
      </c>
    </row>
    <row r="45" spans="1:27" x14ac:dyDescent="0.25">
      <c r="A45" s="11" t="s">
        <v>56</v>
      </c>
      <c r="B45" s="8">
        <v>44209</v>
      </c>
      <c r="C45" s="9">
        <f>B45/4</f>
        <v>11052.25</v>
      </c>
      <c r="D45" s="9">
        <v>11052.25</v>
      </c>
      <c r="E45" s="9">
        <v>11052.25</v>
      </c>
      <c r="F45" s="10">
        <v>11052.25</v>
      </c>
      <c r="G45" s="8">
        <v>55789</v>
      </c>
      <c r="H45" s="9">
        <f>G45/4</f>
        <v>13947.25</v>
      </c>
      <c r="I45" s="9">
        <v>13947.25</v>
      </c>
      <c r="J45" s="9">
        <v>13947.25</v>
      </c>
      <c r="K45" s="9">
        <v>13947.25</v>
      </c>
      <c r="L45" s="8"/>
      <c r="M45" s="9"/>
      <c r="N45" s="9"/>
      <c r="O45" s="9"/>
      <c r="P45" s="10"/>
      <c r="Q45" s="8"/>
      <c r="R45" s="9"/>
      <c r="S45" s="9"/>
      <c r="T45" s="9"/>
      <c r="U45" s="9"/>
      <c r="V45" s="8"/>
      <c r="W45" s="20"/>
      <c r="X45" s="9"/>
      <c r="Y45" s="9"/>
      <c r="Z45" s="10"/>
      <c r="AA45" s="11">
        <f>V45+Q45+L45+G45+B45</f>
        <v>99998</v>
      </c>
    </row>
    <row r="46" spans="1:27" x14ac:dyDescent="0.25">
      <c r="A46" s="11" t="s">
        <v>50</v>
      </c>
      <c r="B46" s="8">
        <v>60144</v>
      </c>
      <c r="C46" s="9">
        <f>B46/4</f>
        <v>15036</v>
      </c>
      <c r="D46" s="9">
        <v>15036</v>
      </c>
      <c r="E46" s="9">
        <v>15036</v>
      </c>
      <c r="F46" s="10">
        <v>15036</v>
      </c>
      <c r="G46" s="8">
        <v>39849</v>
      </c>
      <c r="H46" s="9">
        <f>G46/4</f>
        <v>9962.25</v>
      </c>
      <c r="I46" s="9">
        <v>9962.25</v>
      </c>
      <c r="J46" s="9">
        <v>9962.25</v>
      </c>
      <c r="K46" s="9">
        <v>9962.25</v>
      </c>
      <c r="L46" s="8"/>
      <c r="M46" s="9"/>
      <c r="N46" s="9"/>
      <c r="O46" s="9"/>
      <c r="P46" s="10"/>
      <c r="Q46" s="8"/>
      <c r="R46" s="9"/>
      <c r="S46" s="9"/>
      <c r="T46" s="9"/>
      <c r="U46" s="9"/>
      <c r="V46" s="8"/>
      <c r="W46" s="20"/>
      <c r="X46" s="9"/>
      <c r="Y46" s="9"/>
      <c r="Z46" s="10"/>
      <c r="AA46" s="11">
        <f>V46+Q46+L46+G46+B46</f>
        <v>99993</v>
      </c>
    </row>
    <row r="47" spans="1:27" x14ac:dyDescent="0.25">
      <c r="A47" s="11" t="s">
        <v>47</v>
      </c>
      <c r="B47" s="8">
        <v>79688</v>
      </c>
      <c r="C47" s="9">
        <f>B47/4</f>
        <v>19922</v>
      </c>
      <c r="D47" s="9">
        <v>19922</v>
      </c>
      <c r="E47" s="9">
        <v>19922</v>
      </c>
      <c r="F47" s="10">
        <v>19922</v>
      </c>
      <c r="G47" s="8">
        <v>20312</v>
      </c>
      <c r="H47" s="9">
        <f>G47/4</f>
        <v>5078</v>
      </c>
      <c r="I47" s="9">
        <v>5078</v>
      </c>
      <c r="J47" s="9">
        <v>5078</v>
      </c>
      <c r="K47" s="9">
        <v>5078</v>
      </c>
      <c r="L47" s="8"/>
      <c r="M47" s="9"/>
      <c r="N47" s="9"/>
      <c r="O47" s="9"/>
      <c r="P47" s="10"/>
      <c r="Q47" s="8"/>
      <c r="R47" s="9"/>
      <c r="S47" s="9"/>
      <c r="T47" s="9"/>
      <c r="U47" s="9"/>
      <c r="V47" s="8"/>
      <c r="W47" s="20"/>
      <c r="X47" s="9"/>
      <c r="Y47" s="9"/>
      <c r="Z47" s="10"/>
      <c r="AA47" s="11">
        <f>V47+Q47+L47+G47+B47</f>
        <v>100000</v>
      </c>
    </row>
    <row r="48" spans="1:27" x14ac:dyDescent="0.25">
      <c r="A48" s="11" t="s">
        <v>46</v>
      </c>
      <c r="B48" s="8">
        <v>50072</v>
      </c>
      <c r="C48" s="9">
        <f>B48/4</f>
        <v>12518</v>
      </c>
      <c r="D48" s="9">
        <v>12518</v>
      </c>
      <c r="E48" s="9">
        <v>12518</v>
      </c>
      <c r="F48" s="10">
        <v>12518</v>
      </c>
      <c r="G48" s="8">
        <v>49859</v>
      </c>
      <c r="H48" s="9">
        <f>G48/4</f>
        <v>12464.75</v>
      </c>
      <c r="I48" s="9">
        <v>12464.75</v>
      </c>
      <c r="J48" s="9">
        <v>12464.75</v>
      </c>
      <c r="K48" s="9">
        <v>12464.75</v>
      </c>
      <c r="L48" s="8"/>
      <c r="M48" s="9"/>
      <c r="N48" s="9"/>
      <c r="O48" s="9"/>
      <c r="P48" s="10"/>
      <c r="Q48" s="8"/>
      <c r="R48" s="9"/>
      <c r="S48" s="9"/>
      <c r="T48" s="9"/>
      <c r="U48" s="9"/>
      <c r="V48" s="8"/>
      <c r="W48" s="20"/>
      <c r="X48" s="9"/>
      <c r="Y48" s="9"/>
      <c r="Z48" s="10"/>
      <c r="AA48" s="11">
        <f>V48+Q48+L48+G48+B48</f>
        <v>99931</v>
      </c>
    </row>
    <row r="49" spans="1:28" x14ac:dyDescent="0.25">
      <c r="A49" s="11" t="s">
        <v>51</v>
      </c>
      <c r="B49" s="8">
        <v>21060</v>
      </c>
      <c r="C49" s="9">
        <f>B49/4</f>
        <v>5265</v>
      </c>
      <c r="D49" s="9">
        <v>5265</v>
      </c>
      <c r="E49" s="9">
        <v>5265</v>
      </c>
      <c r="F49" s="10">
        <v>5265</v>
      </c>
      <c r="G49" s="8">
        <v>60102</v>
      </c>
      <c r="H49" s="9">
        <f>G49/4</f>
        <v>15025.5</v>
      </c>
      <c r="I49" s="9">
        <v>15025.5</v>
      </c>
      <c r="J49" s="9">
        <v>15025.5</v>
      </c>
      <c r="K49" s="9">
        <v>15025.5</v>
      </c>
      <c r="L49" s="8">
        <v>18740</v>
      </c>
      <c r="M49" s="9">
        <f>L49/4</f>
        <v>4685</v>
      </c>
      <c r="N49" s="9">
        <v>4685</v>
      </c>
      <c r="O49" s="9">
        <v>4685</v>
      </c>
      <c r="P49" s="10">
        <v>4685</v>
      </c>
      <c r="Q49" s="8"/>
      <c r="R49" s="9"/>
      <c r="S49" s="9"/>
      <c r="T49" s="9"/>
      <c r="U49" s="9"/>
      <c r="V49" s="8"/>
      <c r="W49" s="20"/>
      <c r="X49" s="9"/>
      <c r="Y49" s="9"/>
      <c r="Z49" s="10"/>
      <c r="AA49" s="11">
        <f>V49+Q49+L49+G49+B49</f>
        <v>99902</v>
      </c>
    </row>
    <row r="50" spans="1:28" x14ac:dyDescent="0.25">
      <c r="A50" s="11" t="s">
        <v>41</v>
      </c>
      <c r="B50" s="8">
        <v>26740</v>
      </c>
      <c r="C50" s="9">
        <f>B50/4</f>
        <v>6685</v>
      </c>
      <c r="D50" s="9">
        <v>6685</v>
      </c>
      <c r="E50" s="9">
        <v>6685</v>
      </c>
      <c r="F50" s="10">
        <v>6685</v>
      </c>
      <c r="G50" s="8">
        <v>64721</v>
      </c>
      <c r="H50" s="9">
        <f>G50/4</f>
        <v>16180.25</v>
      </c>
      <c r="I50" s="9">
        <v>16180.25</v>
      </c>
      <c r="J50" s="9">
        <v>16180.25</v>
      </c>
      <c r="K50" s="9">
        <v>16180.25</v>
      </c>
      <c r="L50" s="8"/>
      <c r="M50" s="9"/>
      <c r="N50" s="9"/>
      <c r="O50" s="9"/>
      <c r="P50" s="10"/>
      <c r="Q50" s="8"/>
      <c r="R50" s="9"/>
      <c r="S50" s="9"/>
      <c r="T50" s="9"/>
      <c r="U50" s="9"/>
      <c r="V50" s="8"/>
      <c r="W50" s="20"/>
      <c r="X50" s="9"/>
      <c r="Y50" s="9"/>
      <c r="Z50" s="10"/>
      <c r="AA50" s="11">
        <f>V50+Q50+L50+G50+B50</f>
        <v>91461</v>
      </c>
    </row>
    <row r="51" spans="1:28" ht="15.75" thickBot="1" x14ac:dyDescent="0.3">
      <c r="A51" s="17" t="s">
        <v>57</v>
      </c>
      <c r="B51" s="14">
        <v>197560</v>
      </c>
      <c r="C51" s="15">
        <f>B51/4</f>
        <v>49390</v>
      </c>
      <c r="D51" s="15">
        <v>49390</v>
      </c>
      <c r="E51" s="15">
        <v>49390</v>
      </c>
      <c r="F51" s="16">
        <v>49390</v>
      </c>
      <c r="G51" s="14">
        <v>456720</v>
      </c>
      <c r="H51" s="15">
        <f>G51/4</f>
        <v>114180</v>
      </c>
      <c r="I51" s="15">
        <v>114180</v>
      </c>
      <c r="J51" s="15">
        <v>114180</v>
      </c>
      <c r="K51" s="15">
        <v>114180</v>
      </c>
      <c r="L51" s="14">
        <v>258754</v>
      </c>
      <c r="M51" s="15">
        <f>L51/4</f>
        <v>64688.5</v>
      </c>
      <c r="N51" s="15">
        <v>64688.5</v>
      </c>
      <c r="O51" s="15">
        <v>64688.5</v>
      </c>
      <c r="P51" s="16">
        <v>64688.5</v>
      </c>
      <c r="Q51" s="14">
        <v>86216</v>
      </c>
      <c r="R51" s="15">
        <f>Q51/4</f>
        <v>21554</v>
      </c>
      <c r="S51" s="15">
        <v>21554</v>
      </c>
      <c r="T51" s="15">
        <v>21554</v>
      </c>
      <c r="U51" s="15">
        <v>21554</v>
      </c>
      <c r="V51" s="14"/>
      <c r="W51" s="21"/>
      <c r="X51" s="15"/>
      <c r="Y51" s="15"/>
      <c r="Z51" s="16"/>
      <c r="AA51" s="17">
        <f>V51+Q51+L51+G51+B51</f>
        <v>999250</v>
      </c>
    </row>
    <row r="52" spans="1:2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20"/>
      <c r="Y52" s="9"/>
      <c r="Z52" s="9"/>
      <c r="AA52" s="9"/>
      <c r="AB52" s="9"/>
    </row>
    <row r="53" spans="1:2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20"/>
      <c r="Y53" s="9"/>
      <c r="Z53" s="9"/>
      <c r="AA53" s="9"/>
      <c r="AB53" s="9"/>
    </row>
    <row r="54" spans="1:28" ht="15.75" thickBo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20"/>
      <c r="Y54" s="9"/>
      <c r="Z54" s="9"/>
      <c r="AA54" s="9"/>
      <c r="AB54" s="9"/>
    </row>
    <row r="55" spans="1:28" ht="27" thickBot="1" x14ac:dyDescent="0.3">
      <c r="A55" s="46" t="s">
        <v>58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8"/>
    </row>
    <row r="56" spans="1:28" ht="16.5" thickBot="1" x14ac:dyDescent="0.3">
      <c r="A56" s="22" t="s">
        <v>1</v>
      </c>
      <c r="B56" s="23" t="s">
        <v>8</v>
      </c>
      <c r="C56" s="24" t="s">
        <v>3</v>
      </c>
      <c r="D56" s="24" t="s">
        <v>4</v>
      </c>
      <c r="E56" s="24" t="s">
        <v>5</v>
      </c>
      <c r="F56" s="25" t="s">
        <v>6</v>
      </c>
      <c r="G56" s="23" t="s">
        <v>33</v>
      </c>
      <c r="H56" s="24" t="s">
        <v>3</v>
      </c>
      <c r="I56" s="24" t="s">
        <v>4</v>
      </c>
      <c r="J56" s="24" t="s">
        <v>5</v>
      </c>
      <c r="K56" s="25" t="s">
        <v>6</v>
      </c>
      <c r="L56" s="26" t="s">
        <v>34</v>
      </c>
      <c r="M56" s="24" t="s">
        <v>3</v>
      </c>
      <c r="N56" s="24" t="s">
        <v>4</v>
      </c>
      <c r="O56" s="24" t="s">
        <v>5</v>
      </c>
      <c r="P56" s="25" t="s">
        <v>6</v>
      </c>
      <c r="Q56" s="23" t="s">
        <v>35</v>
      </c>
      <c r="R56" s="24" t="s">
        <v>3</v>
      </c>
      <c r="S56" s="24" t="s">
        <v>4</v>
      </c>
      <c r="T56" s="24" t="s">
        <v>5</v>
      </c>
      <c r="U56" s="25" t="s">
        <v>6</v>
      </c>
      <c r="V56" s="27" t="s">
        <v>9</v>
      </c>
    </row>
    <row r="57" spans="1:28" x14ac:dyDescent="0.25">
      <c r="A57" s="7" t="s">
        <v>66</v>
      </c>
      <c r="B57" s="28">
        <v>155017</v>
      </c>
      <c r="C57" s="29">
        <f>B57/4</f>
        <v>38754.25</v>
      </c>
      <c r="D57" s="29">
        <v>38754.25</v>
      </c>
      <c r="E57" s="29">
        <v>38754.25</v>
      </c>
      <c r="F57" s="30">
        <v>38754.25</v>
      </c>
      <c r="G57" s="28">
        <v>155641</v>
      </c>
      <c r="H57" s="29">
        <f>G57/4</f>
        <v>38910.25</v>
      </c>
      <c r="I57" s="29">
        <v>38910.25</v>
      </c>
      <c r="J57" s="29">
        <v>38910.25</v>
      </c>
      <c r="K57" s="30">
        <v>38910.25</v>
      </c>
      <c r="L57" s="28">
        <v>152956</v>
      </c>
      <c r="M57" s="29">
        <f>L57/4</f>
        <v>38239</v>
      </c>
      <c r="N57" s="29">
        <v>38239</v>
      </c>
      <c r="O57" s="29">
        <v>38239</v>
      </c>
      <c r="P57" s="30">
        <v>38239</v>
      </c>
      <c r="Q57" s="28"/>
      <c r="R57" s="29"/>
      <c r="S57" s="29"/>
      <c r="T57" s="29"/>
      <c r="U57" s="30"/>
      <c r="V57" s="31">
        <f>W57+Q57+L57+G57+B57</f>
        <v>463614</v>
      </c>
    </row>
    <row r="58" spans="1:28" x14ac:dyDescent="0.25">
      <c r="A58" s="12" t="s">
        <v>78</v>
      </c>
      <c r="B58" s="32">
        <v>287364</v>
      </c>
      <c r="C58" s="33">
        <f>B58/4</f>
        <v>71841</v>
      </c>
      <c r="D58" s="33">
        <v>71841</v>
      </c>
      <c r="E58" s="33">
        <v>71841</v>
      </c>
      <c r="F58" s="34">
        <v>71841</v>
      </c>
      <c r="G58" s="32">
        <v>186217</v>
      </c>
      <c r="H58" s="33">
        <f>G58/4</f>
        <v>46554.25</v>
      </c>
      <c r="I58" s="33">
        <v>46554.25</v>
      </c>
      <c r="J58" s="33">
        <v>46554.25</v>
      </c>
      <c r="K58" s="34">
        <v>46554.25</v>
      </c>
      <c r="L58" s="32">
        <v>126417</v>
      </c>
      <c r="M58" s="33">
        <f>L58/4</f>
        <v>31604.25</v>
      </c>
      <c r="N58" s="33">
        <v>31604.25</v>
      </c>
      <c r="O58" s="33">
        <v>31604.25</v>
      </c>
      <c r="P58" s="34">
        <v>31604.25</v>
      </c>
      <c r="Q58" s="32"/>
      <c r="R58" s="33"/>
      <c r="S58" s="33"/>
      <c r="T58" s="33"/>
      <c r="U58" s="34"/>
      <c r="V58" s="35">
        <f>W58+Q58+L58+G58+B58</f>
        <v>599998</v>
      </c>
    </row>
    <row r="59" spans="1:28" x14ac:dyDescent="0.25">
      <c r="A59" s="12" t="s">
        <v>68</v>
      </c>
      <c r="B59" s="32">
        <v>193378</v>
      </c>
      <c r="C59" s="33">
        <f>B59/4</f>
        <v>48344.5</v>
      </c>
      <c r="D59" s="33">
        <v>48344.5</v>
      </c>
      <c r="E59" s="33">
        <v>48344.5</v>
      </c>
      <c r="F59" s="34">
        <v>48344.5</v>
      </c>
      <c r="G59" s="32">
        <v>149763</v>
      </c>
      <c r="H59" s="33">
        <f>G59/4</f>
        <v>37440.75</v>
      </c>
      <c r="I59" s="33">
        <v>37440.75</v>
      </c>
      <c r="J59" s="33">
        <v>37440.75</v>
      </c>
      <c r="K59" s="34">
        <v>37440.75</v>
      </c>
      <c r="L59" s="32">
        <v>201859</v>
      </c>
      <c r="M59" s="33">
        <f>L59/4</f>
        <v>50464.75</v>
      </c>
      <c r="N59" s="33">
        <v>50464.75</v>
      </c>
      <c r="O59" s="33">
        <v>50464.75</v>
      </c>
      <c r="P59" s="34">
        <v>50464.75</v>
      </c>
      <c r="Q59" s="32"/>
      <c r="R59" s="33"/>
      <c r="S59" s="33"/>
      <c r="T59" s="33"/>
      <c r="U59" s="34"/>
      <c r="V59" s="35">
        <f>W59+Q59+L59+G59+B59</f>
        <v>545000</v>
      </c>
    </row>
    <row r="60" spans="1:28" x14ac:dyDescent="0.25">
      <c r="A60" s="12" t="s">
        <v>73</v>
      </c>
      <c r="B60" s="32">
        <v>150800</v>
      </c>
      <c r="C60" s="33">
        <f>B60/4</f>
        <v>37700</v>
      </c>
      <c r="D60" s="33">
        <v>37700</v>
      </c>
      <c r="E60" s="33">
        <v>37700</v>
      </c>
      <c r="F60" s="34">
        <v>37700</v>
      </c>
      <c r="G60" s="32">
        <v>264633</v>
      </c>
      <c r="H60" s="33">
        <f>G60/4</f>
        <v>66158.25</v>
      </c>
      <c r="I60" s="33">
        <v>66158.25</v>
      </c>
      <c r="J60" s="33">
        <v>66158.25</v>
      </c>
      <c r="K60" s="34">
        <v>66158.25</v>
      </c>
      <c r="L60" s="32"/>
      <c r="M60" s="33"/>
      <c r="N60" s="33"/>
      <c r="O60" s="33"/>
      <c r="P60" s="34"/>
      <c r="Q60" s="32"/>
      <c r="R60" s="33"/>
      <c r="S60" s="33"/>
      <c r="T60" s="33"/>
      <c r="U60" s="34"/>
      <c r="V60" s="35">
        <f>W60+Q60+L60+G60+B60</f>
        <v>415433</v>
      </c>
    </row>
    <row r="61" spans="1:28" x14ac:dyDescent="0.25">
      <c r="A61" s="12" t="s">
        <v>74</v>
      </c>
      <c r="B61" s="32">
        <v>132394</v>
      </c>
      <c r="C61" s="33">
        <f>B61/4</f>
        <v>33098.5</v>
      </c>
      <c r="D61" s="33">
        <v>33098.5</v>
      </c>
      <c r="E61" s="33">
        <v>33098.5</v>
      </c>
      <c r="F61" s="34">
        <v>33098.5</v>
      </c>
      <c r="G61" s="32">
        <v>267612</v>
      </c>
      <c r="H61" s="33">
        <f>G61/4</f>
        <v>66903</v>
      </c>
      <c r="I61" s="33">
        <v>66903</v>
      </c>
      <c r="J61" s="33">
        <v>66903</v>
      </c>
      <c r="K61" s="34">
        <v>66903</v>
      </c>
      <c r="L61" s="32">
        <v>150016</v>
      </c>
      <c r="M61" s="33">
        <f>L61/4</f>
        <v>37504</v>
      </c>
      <c r="N61" s="33">
        <v>37504</v>
      </c>
      <c r="O61" s="33">
        <v>37504</v>
      </c>
      <c r="P61" s="34">
        <v>37504</v>
      </c>
      <c r="Q61" s="32"/>
      <c r="R61" s="33"/>
      <c r="S61" s="33"/>
      <c r="T61" s="33"/>
      <c r="U61" s="34"/>
      <c r="V61" s="35">
        <f>W61+Q61+L61+G61+B61</f>
        <v>550022</v>
      </c>
    </row>
    <row r="62" spans="1:28" x14ac:dyDescent="0.25">
      <c r="A62" s="12" t="s">
        <v>60</v>
      </c>
      <c r="B62" s="32"/>
      <c r="C62" s="33"/>
      <c r="D62" s="33"/>
      <c r="E62" s="33"/>
      <c r="F62" s="34"/>
      <c r="G62" s="32">
        <v>180720</v>
      </c>
      <c r="H62" s="33">
        <f>G62/4</f>
        <v>45180</v>
      </c>
      <c r="I62" s="33">
        <v>45180</v>
      </c>
      <c r="J62" s="33">
        <v>45180</v>
      </c>
      <c r="K62" s="34">
        <v>45180</v>
      </c>
      <c r="L62" s="32">
        <v>224634</v>
      </c>
      <c r="M62" s="33">
        <f>L62/4</f>
        <v>56158.5</v>
      </c>
      <c r="N62" s="33">
        <v>56158.5</v>
      </c>
      <c r="O62" s="33">
        <v>56158.5</v>
      </c>
      <c r="P62" s="34">
        <v>56158.5</v>
      </c>
      <c r="Q62" s="32">
        <v>194071</v>
      </c>
      <c r="R62" s="33">
        <f>Q62/4</f>
        <v>48517.75</v>
      </c>
      <c r="S62" s="33">
        <v>48517.75</v>
      </c>
      <c r="T62" s="33">
        <v>48517.75</v>
      </c>
      <c r="U62" s="34">
        <v>48517.75</v>
      </c>
      <c r="V62" s="35">
        <f>W62+Q62+L62+G62+B62</f>
        <v>599425</v>
      </c>
    </row>
    <row r="63" spans="1:28" x14ac:dyDescent="0.25">
      <c r="A63" s="12" t="s">
        <v>62</v>
      </c>
      <c r="B63" s="32">
        <v>132433.07</v>
      </c>
      <c r="C63" s="33">
        <f>B63/4</f>
        <v>33108.267500000002</v>
      </c>
      <c r="D63" s="33">
        <v>33108.267500000002</v>
      </c>
      <c r="E63" s="33">
        <v>33108.267500000002</v>
      </c>
      <c r="F63" s="34">
        <v>33108.267500000002</v>
      </c>
      <c r="G63" s="32">
        <v>198352.67</v>
      </c>
      <c r="H63" s="33">
        <f>G63/4</f>
        <v>49588.167500000003</v>
      </c>
      <c r="I63" s="33">
        <v>49588.167500000003</v>
      </c>
      <c r="J63" s="33">
        <v>49588.167500000003</v>
      </c>
      <c r="K63" s="34">
        <v>49588.167500000003</v>
      </c>
      <c r="L63" s="32">
        <v>151009.60999999999</v>
      </c>
      <c r="M63" s="33">
        <f>L63/4</f>
        <v>37752.402499999997</v>
      </c>
      <c r="N63" s="33">
        <v>37752.402499999997</v>
      </c>
      <c r="O63" s="33">
        <v>37752.402499999997</v>
      </c>
      <c r="P63" s="34">
        <v>37752.402499999997</v>
      </c>
      <c r="Q63" s="32">
        <v>43219.65</v>
      </c>
      <c r="R63" s="33">
        <f>Q63/4</f>
        <v>10804.9125</v>
      </c>
      <c r="S63" s="33">
        <v>10804.9125</v>
      </c>
      <c r="T63" s="33">
        <v>10804.9125</v>
      </c>
      <c r="U63" s="34">
        <v>10804.9125</v>
      </c>
      <c r="V63" s="35">
        <f>W63+Q63+L63+G63+B63</f>
        <v>525015</v>
      </c>
    </row>
    <row r="64" spans="1:28" x14ac:dyDescent="0.25">
      <c r="A64" s="12" t="s">
        <v>72</v>
      </c>
      <c r="B64" s="32">
        <v>137841</v>
      </c>
      <c r="C64" s="33">
        <f>B64/4</f>
        <v>34460.25</v>
      </c>
      <c r="D64" s="33">
        <v>34460.25</v>
      </c>
      <c r="E64" s="33">
        <v>34460.25</v>
      </c>
      <c r="F64" s="34">
        <v>34460.25</v>
      </c>
      <c r="G64" s="32">
        <v>261936</v>
      </c>
      <c r="H64" s="33">
        <f>G64/4</f>
        <v>65484</v>
      </c>
      <c r="I64" s="33">
        <v>65484</v>
      </c>
      <c r="J64" s="33">
        <v>65484</v>
      </c>
      <c r="K64" s="34">
        <v>65484</v>
      </c>
      <c r="L64" s="32">
        <v>199911</v>
      </c>
      <c r="M64" s="33">
        <f>L64/4</f>
        <v>49977.75</v>
      </c>
      <c r="N64" s="33">
        <v>49977.75</v>
      </c>
      <c r="O64" s="33">
        <v>49977.75</v>
      </c>
      <c r="P64" s="34">
        <v>49977.75</v>
      </c>
      <c r="Q64" s="32"/>
      <c r="R64" s="33"/>
      <c r="S64" s="33"/>
      <c r="T64" s="33"/>
      <c r="U64" s="34"/>
      <c r="V64" s="35">
        <f>W64+Q64+L64+G64+B64</f>
        <v>599688</v>
      </c>
    </row>
    <row r="65" spans="1:28" x14ac:dyDescent="0.25">
      <c r="A65" s="12" t="s">
        <v>79</v>
      </c>
      <c r="B65" s="32">
        <v>344003</v>
      </c>
      <c r="C65" s="33">
        <f>B65/4</f>
        <v>86000.75</v>
      </c>
      <c r="D65" s="33">
        <v>86000.75</v>
      </c>
      <c r="E65" s="33">
        <v>86000.75</v>
      </c>
      <c r="F65" s="34">
        <v>86000.75</v>
      </c>
      <c r="G65" s="32">
        <v>255996</v>
      </c>
      <c r="H65" s="33">
        <f>G65/4</f>
        <v>63999</v>
      </c>
      <c r="I65" s="33">
        <v>63999</v>
      </c>
      <c r="J65" s="33">
        <v>63999</v>
      </c>
      <c r="K65" s="34">
        <v>63999</v>
      </c>
      <c r="L65" s="32"/>
      <c r="M65" s="33"/>
      <c r="N65" s="33"/>
      <c r="O65" s="33"/>
      <c r="P65" s="34"/>
      <c r="Q65" s="32"/>
      <c r="R65" s="33"/>
      <c r="S65" s="33"/>
      <c r="T65" s="33"/>
      <c r="U65" s="34"/>
      <c r="V65" s="35">
        <f>W65+Q65+L65+G65+B65</f>
        <v>599999</v>
      </c>
    </row>
    <row r="66" spans="1:28" x14ac:dyDescent="0.25">
      <c r="A66" s="12" t="s">
        <v>65</v>
      </c>
      <c r="B66" s="32">
        <v>39171.519999999997</v>
      </c>
      <c r="C66" s="33">
        <f>B66/4</f>
        <v>9792.8799999999992</v>
      </c>
      <c r="D66" s="33">
        <v>9792.8799999999992</v>
      </c>
      <c r="E66" s="33">
        <v>9792.8799999999992</v>
      </c>
      <c r="F66" s="34">
        <v>9792.8799999999992</v>
      </c>
      <c r="G66" s="32">
        <v>59039.48</v>
      </c>
      <c r="H66" s="33">
        <f>G66/4</f>
        <v>14759.87</v>
      </c>
      <c r="I66" s="33">
        <v>14759.87</v>
      </c>
      <c r="J66" s="33">
        <v>14759.87</v>
      </c>
      <c r="K66" s="34">
        <v>14759.87</v>
      </c>
      <c r="L66" s="32"/>
      <c r="M66" s="33"/>
      <c r="N66" s="33"/>
      <c r="O66" s="33"/>
      <c r="P66" s="34"/>
      <c r="Q66" s="32"/>
      <c r="R66" s="33"/>
      <c r="S66" s="33"/>
      <c r="T66" s="33"/>
      <c r="U66" s="34"/>
      <c r="V66" s="35">
        <f>W66+Q66+L66+G66+B66</f>
        <v>98211</v>
      </c>
    </row>
    <row r="67" spans="1:28" x14ac:dyDescent="0.25">
      <c r="A67" s="12" t="s">
        <v>76</v>
      </c>
      <c r="B67" s="32">
        <v>43777</v>
      </c>
      <c r="C67" s="33">
        <f>B67/4</f>
        <v>10944.25</v>
      </c>
      <c r="D67" s="33">
        <v>10944.25</v>
      </c>
      <c r="E67" s="33">
        <v>10944.25</v>
      </c>
      <c r="F67" s="34">
        <v>10944.25</v>
      </c>
      <c r="G67" s="32">
        <v>56223</v>
      </c>
      <c r="H67" s="33">
        <f>G67/4</f>
        <v>14055.75</v>
      </c>
      <c r="I67" s="33">
        <v>14055.75</v>
      </c>
      <c r="J67" s="33">
        <v>14055.75</v>
      </c>
      <c r="K67" s="34">
        <v>14055.75</v>
      </c>
      <c r="L67" s="32"/>
      <c r="M67" s="33"/>
      <c r="N67" s="33"/>
      <c r="O67" s="33"/>
      <c r="P67" s="34"/>
      <c r="Q67" s="32"/>
      <c r="R67" s="33"/>
      <c r="S67" s="33"/>
      <c r="T67" s="33"/>
      <c r="U67" s="34"/>
      <c r="V67" s="35">
        <f>W67+Q67+L67+G67+B67</f>
        <v>100000</v>
      </c>
    </row>
    <row r="68" spans="1:28" x14ac:dyDescent="0.25">
      <c r="A68" s="12" t="s">
        <v>77</v>
      </c>
      <c r="B68" s="32">
        <v>51692</v>
      </c>
      <c r="C68" s="33">
        <f>B68/4</f>
        <v>12923</v>
      </c>
      <c r="D68" s="33">
        <v>12923</v>
      </c>
      <c r="E68" s="33">
        <v>12923</v>
      </c>
      <c r="F68" s="34">
        <v>12923</v>
      </c>
      <c r="G68" s="32">
        <v>46613</v>
      </c>
      <c r="H68" s="33">
        <f>G68/4</f>
        <v>11653.25</v>
      </c>
      <c r="I68" s="33">
        <v>11653.25</v>
      </c>
      <c r="J68" s="33">
        <v>11653.25</v>
      </c>
      <c r="K68" s="34">
        <v>11653.25</v>
      </c>
      <c r="L68" s="32"/>
      <c r="M68" s="33"/>
      <c r="N68" s="33"/>
      <c r="O68" s="33"/>
      <c r="P68" s="34"/>
      <c r="Q68" s="32"/>
      <c r="R68" s="33"/>
      <c r="S68" s="33"/>
      <c r="T68" s="33"/>
      <c r="U68" s="34"/>
      <c r="V68" s="35">
        <f>W68+Q68+L68+G68+B68</f>
        <v>98305</v>
      </c>
    </row>
    <row r="69" spans="1:28" x14ac:dyDescent="0.25">
      <c r="A69" s="12" t="s">
        <v>67</v>
      </c>
      <c r="B69" s="32">
        <v>41516</v>
      </c>
      <c r="C69" s="33">
        <f>B69/4</f>
        <v>10379</v>
      </c>
      <c r="D69" s="33">
        <v>10379</v>
      </c>
      <c r="E69" s="33">
        <v>10379</v>
      </c>
      <c r="F69" s="34">
        <v>10379</v>
      </c>
      <c r="G69" s="32">
        <v>58430</v>
      </c>
      <c r="H69" s="33">
        <f>G69/4</f>
        <v>14607.5</v>
      </c>
      <c r="I69" s="33">
        <v>14607.5</v>
      </c>
      <c r="J69" s="33">
        <v>14607.5</v>
      </c>
      <c r="K69" s="34">
        <v>14607.5</v>
      </c>
      <c r="L69" s="32"/>
      <c r="M69" s="33"/>
      <c r="N69" s="33"/>
      <c r="O69" s="33"/>
      <c r="P69" s="34"/>
      <c r="Q69" s="32"/>
      <c r="R69" s="33"/>
      <c r="S69" s="33"/>
      <c r="T69" s="33"/>
      <c r="U69" s="34"/>
      <c r="V69" s="35">
        <f>W69+Q69+L69+G69+B69</f>
        <v>99946</v>
      </c>
    </row>
    <row r="70" spans="1:28" x14ac:dyDescent="0.25">
      <c r="A70" s="12" t="s">
        <v>64</v>
      </c>
      <c r="B70" s="32">
        <v>78240</v>
      </c>
      <c r="C70" s="33">
        <f>B70/4</f>
        <v>19560</v>
      </c>
      <c r="D70" s="33">
        <v>19560</v>
      </c>
      <c r="E70" s="33">
        <v>19560</v>
      </c>
      <c r="F70" s="34">
        <v>19560</v>
      </c>
      <c r="G70" s="32">
        <v>20000</v>
      </c>
      <c r="H70" s="33">
        <f>G70/4</f>
        <v>5000</v>
      </c>
      <c r="I70" s="33">
        <v>5000</v>
      </c>
      <c r="J70" s="33">
        <v>5000</v>
      </c>
      <c r="K70" s="34">
        <v>5000</v>
      </c>
      <c r="L70" s="32"/>
      <c r="M70" s="33"/>
      <c r="N70" s="33"/>
      <c r="O70" s="33"/>
      <c r="P70" s="34"/>
      <c r="Q70" s="32"/>
      <c r="R70" s="33"/>
      <c r="S70" s="33"/>
      <c r="T70" s="33"/>
      <c r="U70" s="34"/>
      <c r="V70" s="35">
        <f>W70+Q70+L70+G70+B70</f>
        <v>98240</v>
      </c>
    </row>
    <row r="71" spans="1:28" x14ac:dyDescent="0.25">
      <c r="A71" s="12" t="s">
        <v>63</v>
      </c>
      <c r="B71" s="32">
        <v>53886.32</v>
      </c>
      <c r="C71" s="33">
        <f>B71/4</f>
        <v>13471.58</v>
      </c>
      <c r="D71" s="33">
        <v>13471.58</v>
      </c>
      <c r="E71" s="33">
        <v>13471.58</v>
      </c>
      <c r="F71" s="34">
        <v>13471.58</v>
      </c>
      <c r="G71" s="32">
        <v>46108.68</v>
      </c>
      <c r="H71" s="33">
        <f>G71/4</f>
        <v>11527.17</v>
      </c>
      <c r="I71" s="33">
        <v>11527.17</v>
      </c>
      <c r="J71" s="33">
        <v>11527.17</v>
      </c>
      <c r="K71" s="34">
        <v>11527.17</v>
      </c>
      <c r="L71" s="32"/>
      <c r="M71" s="33"/>
      <c r="N71" s="33"/>
      <c r="O71" s="33"/>
      <c r="P71" s="34"/>
      <c r="Q71" s="32"/>
      <c r="R71" s="33"/>
      <c r="S71" s="33"/>
      <c r="T71" s="33"/>
      <c r="U71" s="34"/>
      <c r="V71" s="35">
        <f>W71+Q71+L71+G71+B71</f>
        <v>99995</v>
      </c>
    </row>
    <row r="72" spans="1:28" x14ac:dyDescent="0.25">
      <c r="A72" s="12" t="s">
        <v>69</v>
      </c>
      <c r="B72" s="32">
        <v>66909</v>
      </c>
      <c r="C72" s="33">
        <f>B72/4</f>
        <v>16727.25</v>
      </c>
      <c r="D72" s="33">
        <v>16727.25</v>
      </c>
      <c r="E72" s="33">
        <v>16727.25</v>
      </c>
      <c r="F72" s="34">
        <v>16727.25</v>
      </c>
      <c r="G72" s="32">
        <v>33061</v>
      </c>
      <c r="H72" s="33">
        <f>G72/4</f>
        <v>8265.25</v>
      </c>
      <c r="I72" s="33">
        <v>8265.25</v>
      </c>
      <c r="J72" s="33">
        <v>8265.25</v>
      </c>
      <c r="K72" s="34">
        <v>8265.25</v>
      </c>
      <c r="L72" s="32"/>
      <c r="M72" s="33"/>
      <c r="N72" s="33"/>
      <c r="O72" s="33"/>
      <c r="P72" s="34"/>
      <c r="Q72" s="32"/>
      <c r="R72" s="33"/>
      <c r="S72" s="33"/>
      <c r="T72" s="33"/>
      <c r="U72" s="34"/>
      <c r="V72" s="35">
        <f>W72+Q72+L72+G72+B72</f>
        <v>99970</v>
      </c>
    </row>
    <row r="73" spans="1:28" x14ac:dyDescent="0.25">
      <c r="A73" s="12" t="s">
        <v>71</v>
      </c>
      <c r="B73" s="32">
        <v>56058</v>
      </c>
      <c r="C73" s="33">
        <f>B73/4</f>
        <v>14014.5</v>
      </c>
      <c r="D73" s="33">
        <v>14014.5</v>
      </c>
      <c r="E73" s="33">
        <v>14014.5</v>
      </c>
      <c r="F73" s="34">
        <v>14014.5</v>
      </c>
      <c r="G73" s="32">
        <v>42142</v>
      </c>
      <c r="H73" s="33">
        <f>G73/4</f>
        <v>10535.5</v>
      </c>
      <c r="I73" s="33">
        <v>10535.5</v>
      </c>
      <c r="J73" s="33">
        <v>10535.5</v>
      </c>
      <c r="K73" s="34">
        <v>10535.5</v>
      </c>
      <c r="L73" s="32"/>
      <c r="M73" s="33"/>
      <c r="N73" s="33"/>
      <c r="O73" s="33"/>
      <c r="P73" s="34"/>
      <c r="Q73" s="32"/>
      <c r="R73" s="33"/>
      <c r="S73" s="33"/>
      <c r="T73" s="33"/>
      <c r="U73" s="34"/>
      <c r="V73" s="35">
        <f>W73+Q73+L73+G73+B73</f>
        <v>98200</v>
      </c>
    </row>
    <row r="74" spans="1:28" x14ac:dyDescent="0.25">
      <c r="A74" s="12" t="s">
        <v>61</v>
      </c>
      <c r="B74" s="32">
        <v>37360</v>
      </c>
      <c r="C74" s="33">
        <f>B74/4</f>
        <v>9340</v>
      </c>
      <c r="D74" s="33">
        <v>9340</v>
      </c>
      <c r="E74" s="33">
        <v>9340</v>
      </c>
      <c r="F74" s="34">
        <v>9340</v>
      </c>
      <c r="G74" s="32">
        <v>37605</v>
      </c>
      <c r="H74" s="33">
        <f>G74/4</f>
        <v>9401.25</v>
      </c>
      <c r="I74" s="33">
        <v>9401.25</v>
      </c>
      <c r="J74" s="33">
        <v>9401.25</v>
      </c>
      <c r="K74" s="34">
        <v>9401.25</v>
      </c>
      <c r="L74" s="32"/>
      <c r="M74" s="33"/>
      <c r="N74" s="33"/>
      <c r="O74" s="33"/>
      <c r="P74" s="34"/>
      <c r="Q74" s="32"/>
      <c r="R74" s="33"/>
      <c r="S74" s="33"/>
      <c r="T74" s="33"/>
      <c r="U74" s="34"/>
      <c r="V74" s="35">
        <f>W74+Q74+L74+G74+B74</f>
        <v>74965</v>
      </c>
    </row>
    <row r="75" spans="1:28" x14ac:dyDescent="0.25">
      <c r="A75" s="12" t="s">
        <v>75</v>
      </c>
      <c r="B75" s="32">
        <v>36261</v>
      </c>
      <c r="C75" s="33">
        <f>B75/4</f>
        <v>9065.25</v>
      </c>
      <c r="D75" s="33">
        <v>9065.25</v>
      </c>
      <c r="E75" s="33">
        <v>9065.25</v>
      </c>
      <c r="F75" s="34">
        <v>9065.25</v>
      </c>
      <c r="G75" s="32">
        <v>32946</v>
      </c>
      <c r="H75" s="33">
        <f>G75/4</f>
        <v>8236.5</v>
      </c>
      <c r="I75" s="33">
        <v>8236.5</v>
      </c>
      <c r="J75" s="33">
        <v>8236.5</v>
      </c>
      <c r="K75" s="34">
        <v>8236.5</v>
      </c>
      <c r="L75" s="32"/>
      <c r="M75" s="33"/>
      <c r="N75" s="33"/>
      <c r="O75" s="33"/>
      <c r="P75" s="34"/>
      <c r="Q75" s="32"/>
      <c r="R75" s="33"/>
      <c r="S75" s="33"/>
      <c r="T75" s="33"/>
      <c r="U75" s="34"/>
      <c r="V75" s="35">
        <f>W75+Q75+L75+G75+B75</f>
        <v>69207</v>
      </c>
    </row>
    <row r="76" spans="1:28" x14ac:dyDescent="0.25">
      <c r="A76" s="12" t="s">
        <v>70</v>
      </c>
      <c r="B76" s="32">
        <v>552354</v>
      </c>
      <c r="C76" s="33">
        <f>B76/4</f>
        <v>138088.5</v>
      </c>
      <c r="D76" s="33">
        <v>138088.5</v>
      </c>
      <c r="E76" s="33">
        <v>138088.5</v>
      </c>
      <c r="F76" s="34">
        <v>138088.5</v>
      </c>
      <c r="G76" s="32">
        <v>280490</v>
      </c>
      <c r="H76" s="33">
        <f>G76/4</f>
        <v>70122.5</v>
      </c>
      <c r="I76" s="33">
        <v>70122.5</v>
      </c>
      <c r="J76" s="33">
        <v>70122.5</v>
      </c>
      <c r="K76" s="34">
        <v>70122.5</v>
      </c>
      <c r="L76" s="32">
        <v>194656</v>
      </c>
      <c r="M76" s="33">
        <f>L76/4</f>
        <v>48664</v>
      </c>
      <c r="N76" s="33">
        <v>48664</v>
      </c>
      <c r="O76" s="33">
        <v>48664</v>
      </c>
      <c r="P76" s="34">
        <v>48664</v>
      </c>
      <c r="Q76" s="32"/>
      <c r="R76" s="33"/>
      <c r="S76" s="33"/>
      <c r="T76" s="33"/>
      <c r="U76" s="34"/>
      <c r="V76" s="35">
        <f>W76+Q76+L76+G76+B76</f>
        <v>1027500</v>
      </c>
    </row>
    <row r="77" spans="1:28" ht="15.75" thickBot="1" x14ac:dyDescent="0.3">
      <c r="A77" s="13" t="s">
        <v>80</v>
      </c>
      <c r="B77" s="36">
        <v>503954</v>
      </c>
      <c r="C77" s="37">
        <f>B77/4</f>
        <v>125988.5</v>
      </c>
      <c r="D77" s="37">
        <v>125988.5</v>
      </c>
      <c r="E77" s="37">
        <v>125988.5</v>
      </c>
      <c r="F77" s="38">
        <v>125988.5</v>
      </c>
      <c r="G77" s="36">
        <v>456935</v>
      </c>
      <c r="H77" s="37">
        <f>G77/4</f>
        <v>114233.75</v>
      </c>
      <c r="I77" s="37">
        <v>114233.75</v>
      </c>
      <c r="J77" s="37">
        <v>114233.75</v>
      </c>
      <c r="K77" s="38">
        <v>114233.75</v>
      </c>
      <c r="L77" s="36"/>
      <c r="M77" s="37"/>
      <c r="N77" s="37"/>
      <c r="O77" s="37"/>
      <c r="P77" s="38"/>
      <c r="Q77" s="36"/>
      <c r="R77" s="37"/>
      <c r="S77" s="37"/>
      <c r="T77" s="37"/>
      <c r="U77" s="38"/>
      <c r="V77" s="39">
        <f>W77+Q77+L77+G77+B77</f>
        <v>960889</v>
      </c>
    </row>
    <row r="78" spans="1:28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AB78" s="33"/>
    </row>
    <row r="79" spans="1:28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1:28" ht="15.75" thickBot="1" x14ac:dyDescent="0.3"/>
    <row r="81" spans="1:23" ht="27" thickBot="1" x14ac:dyDescent="0.3">
      <c r="A81" s="46" t="s">
        <v>81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8"/>
    </row>
    <row r="82" spans="1:23" ht="16.5" thickBot="1" x14ac:dyDescent="0.3">
      <c r="A82" s="1" t="s">
        <v>1</v>
      </c>
      <c r="B82" s="2" t="s">
        <v>33</v>
      </c>
      <c r="C82" s="3" t="s">
        <v>3</v>
      </c>
      <c r="D82" s="3" t="s">
        <v>4</v>
      </c>
      <c r="E82" s="3" t="s">
        <v>5</v>
      </c>
      <c r="F82" s="4" t="s">
        <v>6</v>
      </c>
      <c r="G82" s="2" t="s">
        <v>34</v>
      </c>
      <c r="H82" s="3" t="s">
        <v>3</v>
      </c>
      <c r="I82" s="3" t="s">
        <v>4</v>
      </c>
      <c r="J82" s="3" t="s">
        <v>5</v>
      </c>
      <c r="K82" s="4" t="s">
        <v>6</v>
      </c>
      <c r="L82" s="2" t="s">
        <v>35</v>
      </c>
      <c r="M82" s="3" t="s">
        <v>3</v>
      </c>
      <c r="N82" s="3" t="s">
        <v>4</v>
      </c>
      <c r="O82" s="3" t="s">
        <v>5</v>
      </c>
      <c r="P82" s="4" t="s">
        <v>6</v>
      </c>
      <c r="Q82" s="2" t="s">
        <v>59</v>
      </c>
      <c r="R82" s="3" t="s">
        <v>3</v>
      </c>
      <c r="S82" s="3" t="s">
        <v>4</v>
      </c>
      <c r="T82" s="3" t="s">
        <v>5</v>
      </c>
      <c r="U82" s="4" t="s">
        <v>6</v>
      </c>
      <c r="V82" s="18" t="s">
        <v>9</v>
      </c>
    </row>
    <row r="83" spans="1:23" x14ac:dyDescent="0.25">
      <c r="A83" s="40" t="s">
        <v>99</v>
      </c>
      <c r="B83" s="32">
        <v>117674</v>
      </c>
      <c r="C83" s="33">
        <f>B83/4</f>
        <v>29418.5</v>
      </c>
      <c r="D83" s="33">
        <v>29418.5</v>
      </c>
      <c r="E83" s="33">
        <v>29418.5</v>
      </c>
      <c r="F83" s="34">
        <v>29418.5</v>
      </c>
      <c r="G83" s="32">
        <v>114770</v>
      </c>
      <c r="H83" s="33">
        <f>G83/4</f>
        <v>28692.5</v>
      </c>
      <c r="I83" s="33">
        <v>28692.5</v>
      </c>
      <c r="J83" s="33">
        <v>28692.5</v>
      </c>
      <c r="K83" s="34">
        <v>28692.5</v>
      </c>
      <c r="L83" s="32">
        <v>124864</v>
      </c>
      <c r="M83" s="33">
        <f>L83/4</f>
        <v>31216</v>
      </c>
      <c r="N83" s="33">
        <v>31216</v>
      </c>
      <c r="O83" s="33">
        <v>31216</v>
      </c>
      <c r="P83" s="34">
        <v>31216</v>
      </c>
      <c r="Q83" s="32"/>
      <c r="R83" s="33"/>
      <c r="S83" s="33"/>
      <c r="T83" s="33"/>
      <c r="U83" s="34"/>
      <c r="V83" s="35">
        <f>Q83+L83+G83+B83</f>
        <v>357308</v>
      </c>
      <c r="W83" s="41"/>
    </row>
    <row r="84" spans="1:23" x14ac:dyDescent="0.25">
      <c r="A84" s="42" t="s">
        <v>84</v>
      </c>
      <c r="B84" s="32">
        <v>128476</v>
      </c>
      <c r="C84" s="33">
        <f>B84/4</f>
        <v>32119</v>
      </c>
      <c r="D84" s="33">
        <v>32119</v>
      </c>
      <c r="E84" s="33">
        <v>32119</v>
      </c>
      <c r="F84" s="34">
        <v>32119</v>
      </c>
      <c r="G84" s="32">
        <v>229699</v>
      </c>
      <c r="H84" s="33">
        <f>G84/4</f>
        <v>57424.75</v>
      </c>
      <c r="I84" s="33">
        <v>57424.75</v>
      </c>
      <c r="J84" s="33">
        <v>57424.75</v>
      </c>
      <c r="K84" s="34">
        <v>57424.75</v>
      </c>
      <c r="L84" s="32">
        <v>241484</v>
      </c>
      <c r="M84" s="33">
        <f>L84/4</f>
        <v>60371</v>
      </c>
      <c r="N84" s="33">
        <v>60371</v>
      </c>
      <c r="O84" s="33">
        <v>60371</v>
      </c>
      <c r="P84" s="34">
        <v>60371</v>
      </c>
      <c r="Q84" s="32"/>
      <c r="R84" s="33"/>
      <c r="S84" s="33"/>
      <c r="T84" s="33"/>
      <c r="U84" s="34"/>
      <c r="V84" s="35">
        <f t="shared" ref="V84:V104" si="3">Q84+L84+G84+B84</f>
        <v>599659</v>
      </c>
      <c r="W84" s="41"/>
    </row>
    <row r="85" spans="1:23" x14ac:dyDescent="0.25">
      <c r="A85" s="42" t="s">
        <v>89</v>
      </c>
      <c r="B85" s="32">
        <v>84580</v>
      </c>
      <c r="C85" s="33">
        <f>B85/4</f>
        <v>21145</v>
      </c>
      <c r="D85" s="33">
        <v>21145</v>
      </c>
      <c r="E85" s="33">
        <v>21145</v>
      </c>
      <c r="F85" s="34">
        <v>21145</v>
      </c>
      <c r="G85" s="32">
        <v>115420</v>
      </c>
      <c r="H85" s="33">
        <f>G85/4</f>
        <v>28855</v>
      </c>
      <c r="I85" s="33">
        <v>28855</v>
      </c>
      <c r="J85" s="33">
        <v>28855</v>
      </c>
      <c r="K85" s="34">
        <v>28855</v>
      </c>
      <c r="L85" s="32">
        <v>100000</v>
      </c>
      <c r="M85" s="33">
        <f>L85/4</f>
        <v>25000</v>
      </c>
      <c r="N85" s="33">
        <v>25000</v>
      </c>
      <c r="O85" s="33">
        <v>25000</v>
      </c>
      <c r="P85" s="34">
        <v>25000</v>
      </c>
      <c r="Q85" s="32"/>
      <c r="R85" s="33"/>
      <c r="S85" s="33"/>
      <c r="T85" s="33"/>
      <c r="U85" s="34"/>
      <c r="V85" s="35">
        <f t="shared" si="3"/>
        <v>300000</v>
      </c>
      <c r="W85" s="41"/>
    </row>
    <row r="86" spans="1:23" x14ac:dyDescent="0.25">
      <c r="A86" s="42" t="s">
        <v>88</v>
      </c>
      <c r="B86" s="32">
        <v>49430</v>
      </c>
      <c r="C86" s="33">
        <f>B86/4</f>
        <v>12357.5</v>
      </c>
      <c r="D86" s="33">
        <v>12357.5</v>
      </c>
      <c r="E86" s="33">
        <v>12357.5</v>
      </c>
      <c r="F86" s="34">
        <v>12357.5</v>
      </c>
      <c r="G86" s="32">
        <v>110142</v>
      </c>
      <c r="H86" s="33">
        <f>G86/4</f>
        <v>27535.5</v>
      </c>
      <c r="I86" s="33">
        <v>27535.5</v>
      </c>
      <c r="J86" s="33">
        <v>27535.5</v>
      </c>
      <c r="K86" s="34">
        <v>27535.5</v>
      </c>
      <c r="L86" s="32">
        <v>78667</v>
      </c>
      <c r="M86" s="33">
        <f>L86/4</f>
        <v>19666.75</v>
      </c>
      <c r="N86" s="33">
        <v>19666.75</v>
      </c>
      <c r="O86" s="33">
        <v>19666.75</v>
      </c>
      <c r="P86" s="34">
        <v>19666.75</v>
      </c>
      <c r="Q86" s="32"/>
      <c r="R86" s="33"/>
      <c r="S86" s="33"/>
      <c r="T86" s="33"/>
      <c r="U86" s="34"/>
      <c r="V86" s="35">
        <f t="shared" si="3"/>
        <v>238239</v>
      </c>
      <c r="W86" s="41"/>
    </row>
    <row r="87" spans="1:23" x14ac:dyDescent="0.25">
      <c r="A87" s="42" t="s">
        <v>100</v>
      </c>
      <c r="B87" s="32">
        <v>118237</v>
      </c>
      <c r="C87" s="33">
        <f>B87/4</f>
        <v>29559.25</v>
      </c>
      <c r="D87" s="33">
        <v>29559.25</v>
      </c>
      <c r="E87" s="33">
        <v>29559.25</v>
      </c>
      <c r="F87" s="34">
        <v>29559.25</v>
      </c>
      <c r="G87" s="32">
        <v>119845</v>
      </c>
      <c r="H87" s="33">
        <f>G87/4</f>
        <v>29961.25</v>
      </c>
      <c r="I87" s="33">
        <v>29961.25</v>
      </c>
      <c r="J87" s="33">
        <v>29961.25</v>
      </c>
      <c r="K87" s="34">
        <v>29961.25</v>
      </c>
      <c r="L87" s="32">
        <v>139388</v>
      </c>
      <c r="M87" s="33">
        <f>L87/4</f>
        <v>34847</v>
      </c>
      <c r="N87" s="33">
        <v>34847</v>
      </c>
      <c r="O87" s="33">
        <v>34847</v>
      </c>
      <c r="P87" s="34">
        <v>34847</v>
      </c>
      <c r="Q87" s="32"/>
      <c r="R87" s="33"/>
      <c r="S87" s="33"/>
      <c r="T87" s="33"/>
      <c r="U87" s="34"/>
      <c r="V87" s="35">
        <f t="shared" si="3"/>
        <v>377470</v>
      </c>
      <c r="W87" s="41"/>
    </row>
    <row r="88" spans="1:23" x14ac:dyDescent="0.25">
      <c r="A88" s="42" t="s">
        <v>95</v>
      </c>
      <c r="B88" s="32">
        <v>201193</v>
      </c>
      <c r="C88" s="33">
        <f>B88/4</f>
        <v>50298.25</v>
      </c>
      <c r="D88" s="33">
        <v>50298.25</v>
      </c>
      <c r="E88" s="33">
        <v>50298.25</v>
      </c>
      <c r="F88" s="34">
        <v>50298.25</v>
      </c>
      <c r="G88" s="32">
        <v>232618</v>
      </c>
      <c r="H88" s="33">
        <f>G88/4</f>
        <v>58154.5</v>
      </c>
      <c r="I88" s="33">
        <v>58154.5</v>
      </c>
      <c r="J88" s="33">
        <v>58154.5</v>
      </c>
      <c r="K88" s="34">
        <v>58154.5</v>
      </c>
      <c r="L88" s="32">
        <v>151285</v>
      </c>
      <c r="M88" s="33">
        <f>L88/4</f>
        <v>37821.25</v>
      </c>
      <c r="N88" s="33">
        <v>37821.25</v>
      </c>
      <c r="O88" s="33">
        <v>37821.25</v>
      </c>
      <c r="P88" s="34">
        <v>37821.25</v>
      </c>
      <c r="Q88" s="32"/>
      <c r="R88" s="33"/>
      <c r="S88" s="33"/>
      <c r="T88" s="33"/>
      <c r="U88" s="34"/>
      <c r="V88" s="35">
        <f t="shared" si="3"/>
        <v>585096</v>
      </c>
      <c r="W88" s="41"/>
    </row>
    <row r="89" spans="1:23" x14ac:dyDescent="0.25">
      <c r="A89" s="42" t="s">
        <v>103</v>
      </c>
      <c r="B89" s="32">
        <v>214682.47</v>
      </c>
      <c r="C89" s="33">
        <f>B89/4</f>
        <v>53670.6175</v>
      </c>
      <c r="D89" s="33">
        <v>53670.6175</v>
      </c>
      <c r="E89" s="33">
        <v>53670.6175</v>
      </c>
      <c r="F89" s="34">
        <v>53670.6175</v>
      </c>
      <c r="G89" s="32">
        <v>182904.74</v>
      </c>
      <c r="H89" s="33">
        <f>G89/4</f>
        <v>45726.184999999998</v>
      </c>
      <c r="I89" s="33">
        <v>45726.184999999998</v>
      </c>
      <c r="J89" s="33">
        <v>45726.184999999998</v>
      </c>
      <c r="K89" s="34">
        <v>45726.184999999998</v>
      </c>
      <c r="L89" s="32">
        <v>200770.47</v>
      </c>
      <c r="M89" s="33">
        <f>L89/4</f>
        <v>50192.6175</v>
      </c>
      <c r="N89" s="33">
        <v>50192.6175</v>
      </c>
      <c r="O89" s="33">
        <v>50192.6175</v>
      </c>
      <c r="P89" s="34">
        <v>50192.6175</v>
      </c>
      <c r="Q89" s="32"/>
      <c r="R89" s="33"/>
      <c r="S89" s="33"/>
      <c r="T89" s="33"/>
      <c r="U89" s="34"/>
      <c r="V89" s="35">
        <f t="shared" si="3"/>
        <v>598357.67999999993</v>
      </c>
      <c r="W89" s="41"/>
    </row>
    <row r="90" spans="1:23" x14ac:dyDescent="0.25">
      <c r="A90" s="42" t="s">
        <v>94</v>
      </c>
      <c r="B90" s="32">
        <v>105696.35</v>
      </c>
      <c r="C90" s="33">
        <f>B90/4</f>
        <v>26424.087500000001</v>
      </c>
      <c r="D90" s="33">
        <v>26424.087500000001</v>
      </c>
      <c r="E90" s="33">
        <v>26424.087500000001</v>
      </c>
      <c r="F90" s="34">
        <v>26424.087500000001</v>
      </c>
      <c r="G90" s="32">
        <v>270933.43</v>
      </c>
      <c r="H90" s="33">
        <f>G90/4</f>
        <v>67733.357499999998</v>
      </c>
      <c r="I90" s="33">
        <v>67733.357499999998</v>
      </c>
      <c r="J90" s="33">
        <v>67733.357499999998</v>
      </c>
      <c r="K90" s="34">
        <v>67733.357499999998</v>
      </c>
      <c r="L90" s="32">
        <v>222195.22</v>
      </c>
      <c r="M90" s="33">
        <f>L90/4</f>
        <v>55548.805</v>
      </c>
      <c r="N90" s="33">
        <v>55548.805</v>
      </c>
      <c r="O90" s="33">
        <v>55548.805</v>
      </c>
      <c r="P90" s="34">
        <v>55548.805</v>
      </c>
      <c r="Q90" s="32"/>
      <c r="R90" s="33"/>
      <c r="S90" s="33"/>
      <c r="T90" s="33"/>
      <c r="U90" s="34"/>
      <c r="V90" s="35">
        <f t="shared" si="3"/>
        <v>598825</v>
      </c>
      <c r="W90" s="41"/>
    </row>
    <row r="91" spans="1:23" x14ac:dyDescent="0.25">
      <c r="A91" s="42" t="s">
        <v>101</v>
      </c>
      <c r="B91" s="32">
        <v>7889</v>
      </c>
      <c r="C91" s="33">
        <f>B91/4</f>
        <v>1972.25</v>
      </c>
      <c r="D91" s="33">
        <v>1972.25</v>
      </c>
      <c r="E91" s="33">
        <v>1972.25</v>
      </c>
      <c r="F91" s="34">
        <v>1972.25</v>
      </c>
      <c r="G91" s="32">
        <v>185045</v>
      </c>
      <c r="H91" s="33">
        <f>G91/4</f>
        <v>46261.25</v>
      </c>
      <c r="I91" s="33">
        <v>46261.25</v>
      </c>
      <c r="J91" s="33">
        <v>46261.25</v>
      </c>
      <c r="K91" s="34">
        <v>46261.25</v>
      </c>
      <c r="L91" s="32">
        <v>223265</v>
      </c>
      <c r="M91" s="33">
        <f>L91/4</f>
        <v>55816.25</v>
      </c>
      <c r="N91" s="33">
        <v>55816.25</v>
      </c>
      <c r="O91" s="33">
        <v>55816.25</v>
      </c>
      <c r="P91" s="34">
        <v>55816.25</v>
      </c>
      <c r="Q91" s="32">
        <v>81998</v>
      </c>
      <c r="R91" s="33">
        <f>Q91/4</f>
        <v>20499.5</v>
      </c>
      <c r="S91" s="33">
        <v>20499.5</v>
      </c>
      <c r="T91" s="33">
        <v>20499.5</v>
      </c>
      <c r="U91" s="34">
        <v>20499.5</v>
      </c>
      <c r="V91" s="35">
        <f t="shared" si="3"/>
        <v>498197</v>
      </c>
      <c r="W91" s="41"/>
    </row>
    <row r="92" spans="1:23" x14ac:dyDescent="0.25">
      <c r="A92" s="42" t="s">
        <v>104</v>
      </c>
      <c r="B92" s="32">
        <v>96350</v>
      </c>
      <c r="C92" s="33">
        <f>B92/4</f>
        <v>24087.5</v>
      </c>
      <c r="D92" s="33">
        <v>24087.5</v>
      </c>
      <c r="E92" s="33">
        <v>24087.5</v>
      </c>
      <c r="F92" s="34">
        <v>24087.5</v>
      </c>
      <c r="G92" s="32">
        <v>259126</v>
      </c>
      <c r="H92" s="33">
        <f>G92/4</f>
        <v>64781.5</v>
      </c>
      <c r="I92" s="33">
        <v>64781.5</v>
      </c>
      <c r="J92" s="33">
        <v>64781.5</v>
      </c>
      <c r="K92" s="34">
        <v>64781.5</v>
      </c>
      <c r="L92" s="32">
        <v>202638</v>
      </c>
      <c r="M92" s="33">
        <f>L92/4</f>
        <v>50659.5</v>
      </c>
      <c r="N92" s="33">
        <v>50659.5</v>
      </c>
      <c r="O92" s="33">
        <v>50659.5</v>
      </c>
      <c r="P92" s="34">
        <v>50659.5</v>
      </c>
      <c r="Q92" s="32">
        <v>41793</v>
      </c>
      <c r="R92" s="33">
        <f>Q92/4</f>
        <v>10448.25</v>
      </c>
      <c r="S92" s="33">
        <v>10448.25</v>
      </c>
      <c r="T92" s="33">
        <v>10448.25</v>
      </c>
      <c r="U92" s="34">
        <v>10448.25</v>
      </c>
      <c r="V92" s="35">
        <f t="shared" si="3"/>
        <v>599907</v>
      </c>
      <c r="W92" s="41"/>
    </row>
    <row r="93" spans="1:23" x14ac:dyDescent="0.25">
      <c r="A93" s="42" t="s">
        <v>96</v>
      </c>
      <c r="B93" s="32">
        <v>226198</v>
      </c>
      <c r="C93" s="33">
        <f>B93/4</f>
        <v>56549.5</v>
      </c>
      <c r="D93" s="33">
        <v>56549.5</v>
      </c>
      <c r="E93" s="33">
        <v>56549.5</v>
      </c>
      <c r="F93" s="34">
        <v>56549.5</v>
      </c>
      <c r="G93" s="32">
        <v>213300</v>
      </c>
      <c r="H93" s="33">
        <f>G93/4</f>
        <v>53325</v>
      </c>
      <c r="I93" s="33">
        <v>53325</v>
      </c>
      <c r="J93" s="33">
        <v>53325</v>
      </c>
      <c r="K93" s="34">
        <v>53325</v>
      </c>
      <c r="L93" s="32">
        <v>85064</v>
      </c>
      <c r="M93" s="33">
        <f>L93/4</f>
        <v>21266</v>
      </c>
      <c r="N93" s="33">
        <v>21266</v>
      </c>
      <c r="O93" s="33">
        <v>21266</v>
      </c>
      <c r="P93" s="34">
        <v>21266</v>
      </c>
      <c r="Q93" s="32"/>
      <c r="R93" s="33"/>
      <c r="S93" s="33"/>
      <c r="T93" s="33"/>
      <c r="U93" s="34"/>
      <c r="V93" s="35">
        <f t="shared" si="3"/>
        <v>524562</v>
      </c>
      <c r="W93" s="41"/>
    </row>
    <row r="94" spans="1:23" x14ac:dyDescent="0.25">
      <c r="A94" s="42" t="s">
        <v>98</v>
      </c>
      <c r="B94" s="32">
        <v>199440</v>
      </c>
      <c r="C94" s="33">
        <f>B94/4</f>
        <v>49860</v>
      </c>
      <c r="D94" s="33">
        <v>49860</v>
      </c>
      <c r="E94" s="33">
        <v>49860</v>
      </c>
      <c r="F94" s="34">
        <v>49860</v>
      </c>
      <c r="G94" s="32">
        <v>236715</v>
      </c>
      <c r="H94" s="33">
        <f>G94/4</f>
        <v>59178.75</v>
      </c>
      <c r="I94" s="33">
        <v>59178.75</v>
      </c>
      <c r="J94" s="33">
        <v>59178.75</v>
      </c>
      <c r="K94" s="34">
        <v>59178.75</v>
      </c>
      <c r="L94" s="32">
        <v>163790</v>
      </c>
      <c r="M94" s="33">
        <f>L94/4</f>
        <v>40947.5</v>
      </c>
      <c r="N94" s="33">
        <v>40947.5</v>
      </c>
      <c r="O94" s="33">
        <v>40947.5</v>
      </c>
      <c r="P94" s="34">
        <v>40947.5</v>
      </c>
      <c r="Q94" s="32"/>
      <c r="R94" s="33"/>
      <c r="S94" s="33"/>
      <c r="T94" s="33"/>
      <c r="U94" s="34"/>
      <c r="V94" s="35">
        <f t="shared" si="3"/>
        <v>599945</v>
      </c>
      <c r="W94" s="41"/>
    </row>
    <row r="95" spans="1:23" x14ac:dyDescent="0.25">
      <c r="A95" s="42" t="s">
        <v>85</v>
      </c>
      <c r="B95" s="32">
        <v>207558</v>
      </c>
      <c r="C95" s="33">
        <f>B95/4</f>
        <v>51889.5</v>
      </c>
      <c r="D95" s="33">
        <v>51889.5</v>
      </c>
      <c r="E95" s="33">
        <v>51889.5</v>
      </c>
      <c r="F95" s="34">
        <v>51889.5</v>
      </c>
      <c r="G95" s="32">
        <v>185264</v>
      </c>
      <c r="H95" s="33">
        <f>G95/4</f>
        <v>46316</v>
      </c>
      <c r="I95" s="33">
        <v>46316</v>
      </c>
      <c r="J95" s="33">
        <v>46316</v>
      </c>
      <c r="K95" s="34">
        <v>46316</v>
      </c>
      <c r="L95" s="32">
        <v>189849</v>
      </c>
      <c r="M95" s="33">
        <f>L95/4</f>
        <v>47462.25</v>
      </c>
      <c r="N95" s="33">
        <v>47462.25</v>
      </c>
      <c r="O95" s="33">
        <v>47462.25</v>
      </c>
      <c r="P95" s="34">
        <v>47462.25</v>
      </c>
      <c r="Q95" s="32"/>
      <c r="R95" s="33"/>
      <c r="S95" s="33"/>
      <c r="T95" s="33"/>
      <c r="U95" s="34"/>
      <c r="V95" s="35">
        <f t="shared" si="3"/>
        <v>582671</v>
      </c>
      <c r="W95" s="41"/>
    </row>
    <row r="96" spans="1:23" x14ac:dyDescent="0.25">
      <c r="A96" s="42" t="s">
        <v>102</v>
      </c>
      <c r="B96" s="32">
        <v>46222</v>
      </c>
      <c r="C96" s="33">
        <f>B96/4</f>
        <v>11555.5</v>
      </c>
      <c r="D96" s="33">
        <v>11555.5</v>
      </c>
      <c r="E96" s="33">
        <v>11555.5</v>
      </c>
      <c r="F96" s="34">
        <v>11555.5</v>
      </c>
      <c r="G96" s="32">
        <v>34020</v>
      </c>
      <c r="H96" s="33">
        <f>G96/4</f>
        <v>8505</v>
      </c>
      <c r="I96" s="33">
        <v>8505</v>
      </c>
      <c r="J96" s="33">
        <v>8505</v>
      </c>
      <c r="K96" s="34">
        <v>8505</v>
      </c>
      <c r="L96" s="32">
        <v>19758</v>
      </c>
      <c r="M96" s="33">
        <f>L96/4</f>
        <v>4939.5</v>
      </c>
      <c r="N96" s="33">
        <v>4939.5</v>
      </c>
      <c r="O96" s="33">
        <v>4939.5</v>
      </c>
      <c r="P96" s="34">
        <v>4939.5</v>
      </c>
      <c r="Q96" s="32"/>
      <c r="R96" s="33"/>
      <c r="S96" s="33"/>
      <c r="T96" s="33"/>
      <c r="U96" s="34"/>
      <c r="V96" s="35">
        <f t="shared" si="3"/>
        <v>100000</v>
      </c>
      <c r="W96" s="41"/>
    </row>
    <row r="97" spans="1:23" x14ac:dyDescent="0.25">
      <c r="A97" s="42" t="s">
        <v>83</v>
      </c>
      <c r="B97" s="32">
        <v>47968</v>
      </c>
      <c r="C97" s="33">
        <f>B97/4</f>
        <v>11992</v>
      </c>
      <c r="D97" s="33">
        <v>11992</v>
      </c>
      <c r="E97" s="33">
        <v>11992</v>
      </c>
      <c r="F97" s="34">
        <v>11992</v>
      </c>
      <c r="G97" s="32">
        <v>51921</v>
      </c>
      <c r="H97" s="33">
        <f>G97/4</f>
        <v>12980.25</v>
      </c>
      <c r="I97" s="33">
        <v>12980.25</v>
      </c>
      <c r="J97" s="33">
        <v>12980.25</v>
      </c>
      <c r="K97" s="34">
        <v>12980.25</v>
      </c>
      <c r="L97" s="32"/>
      <c r="M97" s="33"/>
      <c r="N97" s="33"/>
      <c r="O97" s="33"/>
      <c r="P97" s="34"/>
      <c r="Q97" s="32"/>
      <c r="R97" s="33"/>
      <c r="S97" s="33"/>
      <c r="T97" s="33"/>
      <c r="U97" s="34"/>
      <c r="V97" s="35">
        <f t="shared" si="3"/>
        <v>99889</v>
      </c>
      <c r="W97" s="41"/>
    </row>
    <row r="98" spans="1:23" x14ac:dyDescent="0.25">
      <c r="A98" s="42" t="s">
        <v>97</v>
      </c>
      <c r="B98" s="32">
        <v>24690</v>
      </c>
      <c r="C98" s="33">
        <f>B98/4</f>
        <v>6172.5</v>
      </c>
      <c r="D98" s="33">
        <v>6172.5</v>
      </c>
      <c r="E98" s="33">
        <v>6172.5</v>
      </c>
      <c r="F98" s="34">
        <v>6172.5</v>
      </c>
      <c r="G98" s="32">
        <v>24972</v>
      </c>
      <c r="H98" s="33">
        <f>G98/4</f>
        <v>6243</v>
      </c>
      <c r="I98" s="33">
        <v>6243</v>
      </c>
      <c r="J98" s="33">
        <v>6243</v>
      </c>
      <c r="K98" s="34">
        <v>6243</v>
      </c>
      <c r="L98" s="32"/>
      <c r="M98" s="33"/>
      <c r="N98" s="33"/>
      <c r="O98" s="33"/>
      <c r="P98" s="34"/>
      <c r="Q98" s="32"/>
      <c r="R98" s="33"/>
      <c r="S98" s="33"/>
      <c r="T98" s="33"/>
      <c r="U98" s="34"/>
      <c r="V98" s="35">
        <f>Q98+L98+G98+B98</f>
        <v>49662</v>
      </c>
      <c r="W98" s="41"/>
    </row>
    <row r="99" spans="1:23" x14ac:dyDescent="0.25">
      <c r="A99" s="42" t="s">
        <v>93</v>
      </c>
      <c r="B99" s="32">
        <v>29978.49</v>
      </c>
      <c r="C99" s="33">
        <f>B99/4</f>
        <v>7494.6225000000004</v>
      </c>
      <c r="D99" s="33">
        <v>7494.6225000000004</v>
      </c>
      <c r="E99" s="33">
        <v>7494.6225000000004</v>
      </c>
      <c r="F99" s="34">
        <v>7494.6225000000004</v>
      </c>
      <c r="G99" s="32">
        <v>68999.509999999995</v>
      </c>
      <c r="H99" s="33">
        <f>G99/4</f>
        <v>17249.877499999999</v>
      </c>
      <c r="I99" s="33">
        <v>17249.877499999999</v>
      </c>
      <c r="J99" s="33">
        <v>17249.877499999999</v>
      </c>
      <c r="K99" s="34">
        <v>17249.877499999999</v>
      </c>
      <c r="L99" s="32"/>
      <c r="M99" s="33"/>
      <c r="N99" s="33"/>
      <c r="O99" s="33"/>
      <c r="P99" s="34"/>
      <c r="Q99" s="32"/>
      <c r="R99" s="33"/>
      <c r="S99" s="33"/>
      <c r="T99" s="33"/>
      <c r="U99" s="34"/>
      <c r="V99" s="35">
        <f t="shared" si="3"/>
        <v>98978</v>
      </c>
      <c r="W99" s="41"/>
    </row>
    <row r="100" spans="1:23" x14ac:dyDescent="0.25">
      <c r="A100" s="42" t="s">
        <v>87</v>
      </c>
      <c r="B100" s="32">
        <v>27679</v>
      </c>
      <c r="C100" s="33">
        <f>B100/4</f>
        <v>6919.75</v>
      </c>
      <c r="D100" s="33">
        <v>6919.75</v>
      </c>
      <c r="E100" s="33">
        <v>6919.75</v>
      </c>
      <c r="F100" s="34">
        <v>6919.75</v>
      </c>
      <c r="G100" s="32">
        <v>72039</v>
      </c>
      <c r="H100" s="33">
        <f>G100/4</f>
        <v>18009.75</v>
      </c>
      <c r="I100" s="33">
        <v>18009.75</v>
      </c>
      <c r="J100" s="33">
        <v>18009.75</v>
      </c>
      <c r="K100" s="34">
        <v>18009.75</v>
      </c>
      <c r="L100" s="32"/>
      <c r="M100" s="33"/>
      <c r="N100" s="33"/>
      <c r="O100" s="33"/>
      <c r="P100" s="34"/>
      <c r="Q100" s="32"/>
      <c r="R100" s="33"/>
      <c r="S100" s="33"/>
      <c r="T100" s="33"/>
      <c r="U100" s="34"/>
      <c r="V100" s="35">
        <f t="shared" si="3"/>
        <v>99718</v>
      </c>
      <c r="W100" s="41"/>
    </row>
    <row r="101" spans="1:23" x14ac:dyDescent="0.25">
      <c r="A101" s="42" t="s">
        <v>91</v>
      </c>
      <c r="B101" s="32">
        <v>121193</v>
      </c>
      <c r="C101" s="33">
        <f>B101/4</f>
        <v>30298.25</v>
      </c>
      <c r="D101" s="33">
        <v>30298.25</v>
      </c>
      <c r="E101" s="33">
        <v>30298.25</v>
      </c>
      <c r="F101" s="34">
        <v>30298.25</v>
      </c>
      <c r="G101" s="32">
        <v>276883</v>
      </c>
      <c r="H101" s="33">
        <f>G101/4</f>
        <v>69220.75</v>
      </c>
      <c r="I101" s="33">
        <v>69220.75</v>
      </c>
      <c r="J101" s="33">
        <v>69220.75</v>
      </c>
      <c r="K101" s="34">
        <v>69220.75</v>
      </c>
      <c r="L101" s="32">
        <v>207545</v>
      </c>
      <c r="M101" s="33">
        <f>L101/4</f>
        <v>51886.25</v>
      </c>
      <c r="N101" s="33">
        <v>51886.25</v>
      </c>
      <c r="O101" s="33">
        <v>51886.25</v>
      </c>
      <c r="P101" s="34">
        <v>51886.25</v>
      </c>
      <c r="Q101" s="32"/>
      <c r="R101" s="33"/>
      <c r="S101" s="33"/>
      <c r="T101" s="33"/>
      <c r="U101" s="34"/>
      <c r="V101" s="35">
        <f t="shared" si="3"/>
        <v>605621</v>
      </c>
      <c r="W101" s="41"/>
    </row>
    <row r="102" spans="1:23" x14ac:dyDescent="0.25">
      <c r="A102" s="42" t="s">
        <v>90</v>
      </c>
      <c r="B102" s="32">
        <v>372647</v>
      </c>
      <c r="C102" s="33">
        <f>B102/4</f>
        <v>93161.75</v>
      </c>
      <c r="D102" s="33">
        <v>93161.75</v>
      </c>
      <c r="E102" s="33">
        <v>93161.75</v>
      </c>
      <c r="F102" s="34">
        <v>93161.75</v>
      </c>
      <c r="G102" s="32">
        <v>452703</v>
      </c>
      <c r="H102" s="33">
        <f>G102/4</f>
        <v>113175.75</v>
      </c>
      <c r="I102" s="33">
        <v>113175.75</v>
      </c>
      <c r="J102" s="33">
        <v>113175.75</v>
      </c>
      <c r="K102" s="34">
        <v>113175.75</v>
      </c>
      <c r="L102" s="32">
        <v>410817</v>
      </c>
      <c r="M102" s="33">
        <f>L102/4</f>
        <v>102704.25</v>
      </c>
      <c r="N102" s="33">
        <v>102704.25</v>
      </c>
      <c r="O102" s="33">
        <v>102704.25</v>
      </c>
      <c r="P102" s="34">
        <v>102704.25</v>
      </c>
      <c r="Q102" s="32">
        <v>256274</v>
      </c>
      <c r="R102" s="33">
        <f>Q102/4</f>
        <v>64068.5</v>
      </c>
      <c r="S102" s="33">
        <v>64068.5</v>
      </c>
      <c r="T102" s="33">
        <v>64068.5</v>
      </c>
      <c r="U102" s="34">
        <v>64068.5</v>
      </c>
      <c r="V102" s="35">
        <f t="shared" si="3"/>
        <v>1492441</v>
      </c>
      <c r="W102" s="41"/>
    </row>
    <row r="103" spans="1:23" x14ac:dyDescent="0.25">
      <c r="A103" s="42" t="s">
        <v>86</v>
      </c>
      <c r="B103" s="32">
        <v>116075</v>
      </c>
      <c r="C103" s="33">
        <f>B103/4</f>
        <v>29018.75</v>
      </c>
      <c r="D103" s="33">
        <v>29018.75</v>
      </c>
      <c r="E103" s="33">
        <v>29018.75</v>
      </c>
      <c r="F103" s="34">
        <v>29018.75</v>
      </c>
      <c r="G103" s="32">
        <v>558429</v>
      </c>
      <c r="H103" s="33">
        <f>G103/4</f>
        <v>139607.25</v>
      </c>
      <c r="I103" s="33">
        <v>139607.25</v>
      </c>
      <c r="J103" s="33">
        <v>139607.25</v>
      </c>
      <c r="K103" s="34">
        <v>139607.25</v>
      </c>
      <c r="L103" s="32">
        <v>737239</v>
      </c>
      <c r="M103" s="33">
        <f>L103/4</f>
        <v>184309.75</v>
      </c>
      <c r="N103" s="33">
        <v>184309.75</v>
      </c>
      <c r="O103" s="33">
        <v>184309.75</v>
      </c>
      <c r="P103" s="34">
        <v>184309.75</v>
      </c>
      <c r="Q103" s="32">
        <v>46742</v>
      </c>
      <c r="R103" s="33">
        <f>Q103/4</f>
        <v>11685.5</v>
      </c>
      <c r="S103" s="33">
        <v>11685.5</v>
      </c>
      <c r="T103" s="33">
        <v>11685.5</v>
      </c>
      <c r="U103" s="34">
        <v>11685.5</v>
      </c>
      <c r="V103" s="35">
        <f t="shared" si="3"/>
        <v>1458485</v>
      </c>
      <c r="W103" s="41"/>
    </row>
    <row r="104" spans="1:23" ht="15.75" thickBot="1" x14ac:dyDescent="0.3">
      <c r="A104" s="43" t="s">
        <v>92</v>
      </c>
      <c r="B104" s="36">
        <v>171891</v>
      </c>
      <c r="C104" s="37">
        <f>B104/4</f>
        <v>42972.75</v>
      </c>
      <c r="D104" s="37">
        <v>42972.75</v>
      </c>
      <c r="E104" s="37">
        <v>42972.75</v>
      </c>
      <c r="F104" s="38">
        <v>42972.75</v>
      </c>
      <c r="G104" s="36">
        <v>326315</v>
      </c>
      <c r="H104" s="37">
        <f>G104/4</f>
        <v>81578.75</v>
      </c>
      <c r="I104" s="37">
        <v>81578.75</v>
      </c>
      <c r="J104" s="37">
        <v>81578.75</v>
      </c>
      <c r="K104" s="38">
        <v>81578.75</v>
      </c>
      <c r="L104" s="36">
        <v>349716</v>
      </c>
      <c r="M104" s="37">
        <f>L104/4</f>
        <v>87429</v>
      </c>
      <c r="N104" s="37">
        <v>87429</v>
      </c>
      <c r="O104" s="37">
        <v>87429</v>
      </c>
      <c r="P104" s="38">
        <v>87429</v>
      </c>
      <c r="Q104" s="36">
        <v>281692</v>
      </c>
      <c r="R104" s="37">
        <f>Q104/4</f>
        <v>70423</v>
      </c>
      <c r="S104" s="37">
        <v>70423</v>
      </c>
      <c r="T104" s="37">
        <v>70423</v>
      </c>
      <c r="U104" s="38">
        <v>70423</v>
      </c>
      <c r="V104" s="39">
        <f t="shared" si="3"/>
        <v>1129614</v>
      </c>
      <c r="W104" s="41"/>
    </row>
    <row r="105" spans="1:23" x14ac:dyDescent="0.25">
      <c r="A105" s="4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1"/>
    </row>
    <row r="107" spans="1:23" ht="15.75" thickBot="1" x14ac:dyDescent="0.3"/>
    <row r="108" spans="1:23" ht="29.25" thickBot="1" x14ac:dyDescent="0.5">
      <c r="A108" s="72" t="s">
        <v>105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4"/>
    </row>
    <row r="109" spans="1:23" ht="16.5" thickBot="1" x14ac:dyDescent="0.3">
      <c r="A109" s="18" t="s">
        <v>1</v>
      </c>
      <c r="B109" s="2" t="s">
        <v>34</v>
      </c>
      <c r="C109" s="3" t="s">
        <v>3</v>
      </c>
      <c r="D109" s="3" t="s">
        <v>4</v>
      </c>
      <c r="E109" s="3" t="s">
        <v>5</v>
      </c>
      <c r="F109" s="4" t="s">
        <v>6</v>
      </c>
      <c r="G109" s="2" t="s">
        <v>35</v>
      </c>
      <c r="H109" s="3" t="s">
        <v>3</v>
      </c>
      <c r="I109" s="3" t="s">
        <v>4</v>
      </c>
      <c r="J109" s="3" t="s">
        <v>5</v>
      </c>
      <c r="K109" s="4" t="s">
        <v>6</v>
      </c>
      <c r="L109" s="2" t="s">
        <v>59</v>
      </c>
      <c r="M109" s="3" t="s">
        <v>3</v>
      </c>
      <c r="N109" s="3" t="s">
        <v>4</v>
      </c>
      <c r="O109" s="3" t="s">
        <v>5</v>
      </c>
      <c r="P109" s="4" t="s">
        <v>6</v>
      </c>
      <c r="Q109" s="2" t="s">
        <v>82</v>
      </c>
      <c r="R109" s="3" t="s">
        <v>3</v>
      </c>
      <c r="S109" s="3" t="s">
        <v>4</v>
      </c>
      <c r="T109" s="3" t="s">
        <v>5</v>
      </c>
      <c r="U109" s="4" t="s">
        <v>6</v>
      </c>
      <c r="V109" s="6" t="s">
        <v>9</v>
      </c>
    </row>
    <row r="110" spans="1:23" x14ac:dyDescent="0.25">
      <c r="A110" s="49" t="s">
        <v>106</v>
      </c>
      <c r="B110" s="50">
        <v>19433</v>
      </c>
      <c r="C110" s="51">
        <f>B110/4</f>
        <v>4858.25</v>
      </c>
      <c r="D110" s="51">
        <v>4858.25</v>
      </c>
      <c r="E110" s="51">
        <v>4858.25</v>
      </c>
      <c r="F110" s="52">
        <v>4858.25</v>
      </c>
      <c r="G110" s="50">
        <v>49524</v>
      </c>
      <c r="H110" s="51">
        <f>G110/4</f>
        <v>12381</v>
      </c>
      <c r="I110" s="51">
        <v>12381</v>
      </c>
      <c r="J110" s="51">
        <v>12381</v>
      </c>
      <c r="K110" s="52">
        <v>12381</v>
      </c>
      <c r="L110" s="50">
        <v>30995</v>
      </c>
      <c r="M110" s="51">
        <f>L110/4</f>
        <v>7748.75</v>
      </c>
      <c r="N110" s="51">
        <v>7748.75</v>
      </c>
      <c r="O110" s="51">
        <v>7748.75</v>
      </c>
      <c r="P110" s="52">
        <v>7748.75</v>
      </c>
      <c r="Q110" s="50"/>
      <c r="R110" s="51"/>
      <c r="S110" s="51"/>
      <c r="T110" s="51"/>
      <c r="U110" s="52"/>
      <c r="V110" s="53">
        <f>Q110+L110+G110+B110</f>
        <v>99952</v>
      </c>
    </row>
    <row r="111" spans="1:23" x14ac:dyDescent="0.25">
      <c r="A111" s="49" t="s">
        <v>107</v>
      </c>
      <c r="B111" s="54">
        <v>28133</v>
      </c>
      <c r="C111" s="51">
        <f>B111/4</f>
        <v>7033.25</v>
      </c>
      <c r="D111" s="55">
        <v>7033.25</v>
      </c>
      <c r="E111" s="55">
        <v>7033.25</v>
      </c>
      <c r="F111" s="56">
        <v>7033.25</v>
      </c>
      <c r="G111" s="54">
        <v>53324.07</v>
      </c>
      <c r="H111" s="51">
        <f>G111/4</f>
        <v>13331.0175</v>
      </c>
      <c r="I111" s="51">
        <v>13331.0175</v>
      </c>
      <c r="J111" s="51">
        <v>13331.0175</v>
      </c>
      <c r="K111" s="52">
        <v>13331.0175</v>
      </c>
      <c r="L111" s="50">
        <v>18438</v>
      </c>
      <c r="M111" s="51">
        <f>L111/4</f>
        <v>4609.5</v>
      </c>
      <c r="N111" s="51">
        <v>4609.5</v>
      </c>
      <c r="O111" s="51">
        <v>4609.5</v>
      </c>
      <c r="P111" s="52">
        <v>4609.5</v>
      </c>
      <c r="Q111" s="50"/>
      <c r="R111" s="51"/>
      <c r="S111" s="51"/>
      <c r="T111" s="51"/>
      <c r="U111" s="52"/>
      <c r="V111" s="53">
        <f>Q111+L111+G111+B111</f>
        <v>99895.07</v>
      </c>
    </row>
    <row r="112" spans="1:23" x14ac:dyDescent="0.25">
      <c r="A112" s="49" t="s">
        <v>108</v>
      </c>
      <c r="B112" s="50">
        <v>2103</v>
      </c>
      <c r="C112" s="51">
        <f>B112/4</f>
        <v>525.75</v>
      </c>
      <c r="D112" s="51">
        <v>525.75</v>
      </c>
      <c r="E112" s="51">
        <v>525.75</v>
      </c>
      <c r="F112" s="52">
        <v>525.75</v>
      </c>
      <c r="G112" s="50">
        <v>62569</v>
      </c>
      <c r="H112" s="51">
        <f>G112/4</f>
        <v>15642.25</v>
      </c>
      <c r="I112" s="51">
        <v>15642.25</v>
      </c>
      <c r="J112" s="51">
        <v>15642.25</v>
      </c>
      <c r="K112" s="52">
        <v>15642.25</v>
      </c>
      <c r="L112" s="50">
        <v>35327</v>
      </c>
      <c r="M112" s="51">
        <f>L112/4</f>
        <v>8831.75</v>
      </c>
      <c r="N112" s="51">
        <v>8831.75</v>
      </c>
      <c r="O112" s="51">
        <v>8831.75</v>
      </c>
      <c r="P112" s="52">
        <v>8831.75</v>
      </c>
      <c r="Q112" s="50"/>
      <c r="R112" s="51"/>
      <c r="S112" s="51"/>
      <c r="T112" s="51"/>
      <c r="U112" s="52"/>
      <c r="V112" s="53">
        <f>Q112+L112+G112+B112</f>
        <v>99999</v>
      </c>
    </row>
    <row r="113" spans="1:22" x14ac:dyDescent="0.25">
      <c r="A113" s="49" t="s">
        <v>109</v>
      </c>
      <c r="B113" s="50">
        <v>29874</v>
      </c>
      <c r="C113" s="51">
        <f>B113/4</f>
        <v>7468.5</v>
      </c>
      <c r="D113" s="51">
        <v>7468.5</v>
      </c>
      <c r="E113" s="51">
        <v>7468.5</v>
      </c>
      <c r="F113" s="52">
        <v>7468.5</v>
      </c>
      <c r="G113" s="50">
        <v>53223</v>
      </c>
      <c r="H113" s="51">
        <f>G113/4</f>
        <v>13305.75</v>
      </c>
      <c r="I113" s="51">
        <v>13305.75</v>
      </c>
      <c r="J113" s="51">
        <v>13305.75</v>
      </c>
      <c r="K113" s="52">
        <v>13305.75</v>
      </c>
      <c r="L113" s="50">
        <v>15576</v>
      </c>
      <c r="M113" s="51">
        <f>L113/4</f>
        <v>3894</v>
      </c>
      <c r="N113" s="51">
        <v>3894</v>
      </c>
      <c r="O113" s="51">
        <v>3894</v>
      </c>
      <c r="P113" s="52">
        <v>3894</v>
      </c>
      <c r="Q113" s="50"/>
      <c r="R113" s="51"/>
      <c r="S113" s="51"/>
      <c r="T113" s="51"/>
      <c r="U113" s="52"/>
      <c r="V113" s="53">
        <f>Q113+L113+G113+B113</f>
        <v>98673</v>
      </c>
    </row>
    <row r="114" spans="1:22" x14ac:dyDescent="0.25">
      <c r="A114" s="49" t="s">
        <v>110</v>
      </c>
      <c r="B114" s="50">
        <v>60979</v>
      </c>
      <c r="C114" s="51">
        <f>B114/4</f>
        <v>15244.75</v>
      </c>
      <c r="D114" s="51">
        <v>15244.75</v>
      </c>
      <c r="E114" s="51">
        <v>15244.75</v>
      </c>
      <c r="F114" s="52">
        <v>15244.75</v>
      </c>
      <c r="G114" s="50">
        <v>38698</v>
      </c>
      <c r="H114" s="51">
        <f>G114/4</f>
        <v>9674.5</v>
      </c>
      <c r="I114" s="51">
        <v>9674.5</v>
      </c>
      <c r="J114" s="51">
        <v>9674.5</v>
      </c>
      <c r="K114" s="52">
        <v>9674.5</v>
      </c>
      <c r="L114" s="50"/>
      <c r="M114" s="51"/>
      <c r="N114" s="51"/>
      <c r="O114" s="51"/>
      <c r="P114" s="52"/>
      <c r="Q114" s="50"/>
      <c r="R114" s="51"/>
      <c r="S114" s="51"/>
      <c r="T114" s="51"/>
      <c r="U114" s="52"/>
      <c r="V114" s="53">
        <f>Q114+L114+G114+B114</f>
        <v>99677</v>
      </c>
    </row>
    <row r="115" spans="1:22" x14ac:dyDescent="0.25">
      <c r="A115" s="49" t="s">
        <v>111</v>
      </c>
      <c r="B115" s="50">
        <v>62818</v>
      </c>
      <c r="C115" s="51">
        <f>B115/4</f>
        <v>15704.5</v>
      </c>
      <c r="D115" s="51">
        <v>15704.5</v>
      </c>
      <c r="E115" s="51">
        <v>15704.5</v>
      </c>
      <c r="F115" s="52">
        <v>15704.5</v>
      </c>
      <c r="G115" s="50">
        <v>37159</v>
      </c>
      <c r="H115" s="51">
        <f>G115/4</f>
        <v>9289.75</v>
      </c>
      <c r="I115" s="51">
        <v>9289.75</v>
      </c>
      <c r="J115" s="51">
        <v>9289.75</v>
      </c>
      <c r="K115" s="52">
        <v>9289.75</v>
      </c>
      <c r="L115" s="50"/>
      <c r="M115" s="51"/>
      <c r="N115" s="51"/>
      <c r="O115" s="51"/>
      <c r="P115" s="52"/>
      <c r="Q115" s="50"/>
      <c r="R115" s="51"/>
      <c r="S115" s="51"/>
      <c r="T115" s="51"/>
      <c r="U115" s="52"/>
      <c r="V115" s="53">
        <f>Q115+L115+G115+B115</f>
        <v>99977</v>
      </c>
    </row>
    <row r="116" spans="1:22" x14ac:dyDescent="0.25">
      <c r="A116" s="49" t="s">
        <v>112</v>
      </c>
      <c r="B116" s="50">
        <v>17822</v>
      </c>
      <c r="C116" s="51">
        <f>B116/4</f>
        <v>4455.5</v>
      </c>
      <c r="D116" s="51">
        <v>4455.5</v>
      </c>
      <c r="E116" s="51">
        <v>4455.5</v>
      </c>
      <c r="F116" s="52">
        <v>4455.5</v>
      </c>
      <c r="G116" s="50">
        <v>45800</v>
      </c>
      <c r="H116" s="51">
        <f>G116/4</f>
        <v>11450</v>
      </c>
      <c r="I116" s="51">
        <v>11450</v>
      </c>
      <c r="J116" s="51">
        <v>11450</v>
      </c>
      <c r="K116" s="52">
        <v>11450</v>
      </c>
      <c r="L116" s="50">
        <v>35627</v>
      </c>
      <c r="M116" s="51">
        <f>L116/4</f>
        <v>8906.75</v>
      </c>
      <c r="N116" s="51">
        <v>8906.75</v>
      </c>
      <c r="O116" s="51">
        <v>8906.75</v>
      </c>
      <c r="P116" s="52">
        <v>8906.75</v>
      </c>
      <c r="Q116" s="50"/>
      <c r="R116" s="51"/>
      <c r="S116" s="51"/>
      <c r="T116" s="51"/>
      <c r="U116" s="52"/>
      <c r="V116" s="53">
        <f>Q116+L116+G116+B116</f>
        <v>99249</v>
      </c>
    </row>
    <row r="117" spans="1:22" x14ac:dyDescent="0.25">
      <c r="A117" s="49" t="s">
        <v>113</v>
      </c>
      <c r="B117" s="50">
        <v>45398</v>
      </c>
      <c r="C117" s="51">
        <f>B117/4</f>
        <v>11349.5</v>
      </c>
      <c r="D117" s="51">
        <v>11349.5</v>
      </c>
      <c r="E117" s="51">
        <v>11349.5</v>
      </c>
      <c r="F117" s="52">
        <v>11349.5</v>
      </c>
      <c r="G117" s="50">
        <v>241619</v>
      </c>
      <c r="H117" s="51">
        <f>G117/4</f>
        <v>60404.75</v>
      </c>
      <c r="I117" s="51">
        <v>60404.75</v>
      </c>
      <c r="J117" s="51">
        <v>60404.75</v>
      </c>
      <c r="K117" s="52">
        <v>60404.75</v>
      </c>
      <c r="L117" s="50">
        <v>234956</v>
      </c>
      <c r="M117" s="51">
        <f>L117/4</f>
        <v>58739</v>
      </c>
      <c r="N117" s="51">
        <v>58739</v>
      </c>
      <c r="O117" s="51">
        <v>58739</v>
      </c>
      <c r="P117" s="52">
        <v>58739</v>
      </c>
      <c r="Q117" s="50">
        <v>27699</v>
      </c>
      <c r="R117" s="51">
        <f>Q117/4</f>
        <v>6924.75</v>
      </c>
      <c r="S117" s="51">
        <v>6924.75</v>
      </c>
      <c r="T117" s="51">
        <v>6924.75</v>
      </c>
      <c r="U117" s="52">
        <v>6924.75</v>
      </c>
      <c r="V117" s="53">
        <f>Q117+L117+G117+B117</f>
        <v>549672</v>
      </c>
    </row>
    <row r="118" spans="1:22" x14ac:dyDescent="0.25">
      <c r="A118" s="49" t="s">
        <v>114</v>
      </c>
      <c r="B118" s="50">
        <v>139365</v>
      </c>
      <c r="C118" s="51">
        <f>B118/4</f>
        <v>34841.25</v>
      </c>
      <c r="D118" s="51">
        <v>34841.25</v>
      </c>
      <c r="E118" s="51">
        <v>34841.25</v>
      </c>
      <c r="F118" s="52">
        <v>34841.25</v>
      </c>
      <c r="G118" s="50">
        <v>216554</v>
      </c>
      <c r="H118" s="51">
        <f>G118/4</f>
        <v>54138.5</v>
      </c>
      <c r="I118" s="51">
        <v>54138.5</v>
      </c>
      <c r="J118" s="51">
        <v>54138.5</v>
      </c>
      <c r="K118" s="52">
        <v>54138.5</v>
      </c>
      <c r="L118" s="50">
        <v>146724</v>
      </c>
      <c r="M118" s="51">
        <f>L118/4</f>
        <v>36681</v>
      </c>
      <c r="N118" s="51">
        <v>36681</v>
      </c>
      <c r="O118" s="51">
        <v>36681</v>
      </c>
      <c r="P118" s="52">
        <v>36681</v>
      </c>
      <c r="Q118" s="50">
        <v>97018</v>
      </c>
      <c r="R118" s="51">
        <f>Q118/4</f>
        <v>24254.5</v>
      </c>
      <c r="S118" s="51">
        <v>24254.5</v>
      </c>
      <c r="T118" s="51">
        <v>24254.5</v>
      </c>
      <c r="U118" s="52">
        <v>24254.5</v>
      </c>
      <c r="V118" s="53">
        <f>Q118+L118+G118+B118</f>
        <v>599661</v>
      </c>
    </row>
    <row r="119" spans="1:22" x14ac:dyDescent="0.25">
      <c r="A119" s="57" t="s">
        <v>115</v>
      </c>
      <c r="B119" s="58">
        <v>41933</v>
      </c>
      <c r="C119" s="51">
        <f>B119/4</f>
        <v>10483.25</v>
      </c>
      <c r="D119" s="59">
        <v>10483.25</v>
      </c>
      <c r="E119" s="59">
        <v>10483.25</v>
      </c>
      <c r="F119" s="60">
        <v>10483.25</v>
      </c>
      <c r="G119" s="58">
        <v>201550</v>
      </c>
      <c r="H119" s="51">
        <f>G119/4</f>
        <v>50387.5</v>
      </c>
      <c r="I119" s="59">
        <v>50387.5</v>
      </c>
      <c r="J119" s="59">
        <v>50387.5</v>
      </c>
      <c r="K119" s="60">
        <v>50387.5</v>
      </c>
      <c r="L119" s="58">
        <v>209212</v>
      </c>
      <c r="M119" s="59">
        <f>L119/4</f>
        <v>52303</v>
      </c>
      <c r="N119" s="59">
        <v>52303</v>
      </c>
      <c r="O119" s="59">
        <v>52303</v>
      </c>
      <c r="P119" s="60">
        <v>52303</v>
      </c>
      <c r="Q119" s="58">
        <v>105970</v>
      </c>
      <c r="R119" s="51">
        <f>Q119/4</f>
        <v>26492.5</v>
      </c>
      <c r="S119" s="59">
        <v>26492.5</v>
      </c>
      <c r="T119" s="59">
        <v>26492.5</v>
      </c>
      <c r="U119" s="60">
        <v>26492.5</v>
      </c>
      <c r="V119" s="53">
        <f>Q119+L119+G119+B119</f>
        <v>558665</v>
      </c>
    </row>
    <row r="120" spans="1:22" x14ac:dyDescent="0.25">
      <c r="A120" s="49" t="s">
        <v>116</v>
      </c>
      <c r="B120" s="50"/>
      <c r="C120" s="51"/>
      <c r="D120" s="51"/>
      <c r="E120" s="51"/>
      <c r="F120" s="52"/>
      <c r="G120" s="50">
        <v>147025.07999999999</v>
      </c>
      <c r="H120" s="51">
        <f>G120/4</f>
        <v>36756.269999999997</v>
      </c>
      <c r="I120" s="51">
        <v>36756.269999999997</v>
      </c>
      <c r="J120" s="51">
        <v>36756.269999999997</v>
      </c>
      <c r="K120" s="52">
        <v>36756.269999999997</v>
      </c>
      <c r="L120" s="50">
        <v>132700.06</v>
      </c>
      <c r="M120" s="51">
        <f>L120/4</f>
        <v>33175.014999999999</v>
      </c>
      <c r="N120" s="51">
        <v>33175.014999999999</v>
      </c>
      <c r="O120" s="51">
        <v>33175.014999999999</v>
      </c>
      <c r="P120" s="52">
        <v>33175.014999999999</v>
      </c>
      <c r="Q120" s="50"/>
      <c r="R120" s="51"/>
      <c r="S120" s="51"/>
      <c r="T120" s="51"/>
      <c r="U120" s="52"/>
      <c r="V120" s="53">
        <f>Q120+L120+G120+B120</f>
        <v>279725.14</v>
      </c>
    </row>
    <row r="121" spans="1:22" x14ac:dyDescent="0.25">
      <c r="A121" s="49" t="s">
        <v>117</v>
      </c>
      <c r="B121" s="50">
        <v>66767</v>
      </c>
      <c r="C121" s="51">
        <f>B121/4</f>
        <v>16691.75</v>
      </c>
      <c r="D121" s="51">
        <v>16691.75</v>
      </c>
      <c r="E121" s="51">
        <v>16691.75</v>
      </c>
      <c r="F121" s="52">
        <v>16691.75</v>
      </c>
      <c r="G121" s="50">
        <v>126256</v>
      </c>
      <c r="H121" s="51">
        <f>G121/4</f>
        <v>31564</v>
      </c>
      <c r="I121" s="51">
        <v>31564</v>
      </c>
      <c r="J121" s="51">
        <v>31564</v>
      </c>
      <c r="K121" s="52">
        <v>31564</v>
      </c>
      <c r="L121" s="50">
        <v>153877</v>
      </c>
      <c r="M121" s="51">
        <f>L121/4</f>
        <v>38469.25</v>
      </c>
      <c r="N121" s="51">
        <v>38469.25</v>
      </c>
      <c r="O121" s="51">
        <v>38469.25</v>
      </c>
      <c r="P121" s="52">
        <v>38469.25</v>
      </c>
      <c r="Q121" s="50">
        <v>125715</v>
      </c>
      <c r="R121" s="51">
        <f>Q121/4</f>
        <v>31428.75</v>
      </c>
      <c r="S121" s="51">
        <v>31428.75</v>
      </c>
      <c r="T121" s="51">
        <v>31428.75</v>
      </c>
      <c r="U121" s="52">
        <v>31428.75</v>
      </c>
      <c r="V121" s="53">
        <f>Q121+L121+G121+B121</f>
        <v>472615</v>
      </c>
    </row>
    <row r="122" spans="1:22" x14ac:dyDescent="0.25">
      <c r="A122" s="49" t="s">
        <v>118</v>
      </c>
      <c r="B122" s="50">
        <v>47315</v>
      </c>
      <c r="C122" s="51">
        <f>B122/4</f>
        <v>11828.75</v>
      </c>
      <c r="D122" s="51">
        <v>11828.75</v>
      </c>
      <c r="E122" s="51">
        <v>11828.75</v>
      </c>
      <c r="F122" s="52">
        <v>11828.75</v>
      </c>
      <c r="G122" s="50">
        <v>271582</v>
      </c>
      <c r="H122" s="51">
        <f>G122/4</f>
        <v>67895.5</v>
      </c>
      <c r="I122" s="51">
        <v>67895.5</v>
      </c>
      <c r="J122" s="51">
        <v>67895.5</v>
      </c>
      <c r="K122" s="52">
        <v>67895.5</v>
      </c>
      <c r="L122" s="50">
        <v>200596</v>
      </c>
      <c r="M122" s="51">
        <f>L122/4</f>
        <v>50149</v>
      </c>
      <c r="N122" s="51">
        <v>50149</v>
      </c>
      <c r="O122" s="51">
        <v>50149</v>
      </c>
      <c r="P122" s="52">
        <v>50149</v>
      </c>
      <c r="Q122" s="50">
        <v>78355</v>
      </c>
      <c r="R122" s="51">
        <f>Q122/4</f>
        <v>19588.75</v>
      </c>
      <c r="S122" s="51">
        <v>19588.75</v>
      </c>
      <c r="T122" s="51">
        <v>19588.75</v>
      </c>
      <c r="U122" s="52">
        <v>19588.75</v>
      </c>
      <c r="V122" s="53">
        <f>Q122+L122+G122+B122</f>
        <v>597848</v>
      </c>
    </row>
    <row r="123" spans="1:22" ht="15.75" thickBot="1" x14ac:dyDescent="0.3">
      <c r="A123" s="61" t="s">
        <v>119</v>
      </c>
      <c r="B123" s="62">
        <v>171525</v>
      </c>
      <c r="C123" s="63">
        <f>B123/4</f>
        <v>42881.25</v>
      </c>
      <c r="D123" s="63">
        <v>42881.25</v>
      </c>
      <c r="E123" s="63">
        <v>42881.25</v>
      </c>
      <c r="F123" s="64">
        <v>42881.25</v>
      </c>
      <c r="G123" s="62">
        <v>557629</v>
      </c>
      <c r="H123" s="63">
        <f>G123/4</f>
        <v>139407.25</v>
      </c>
      <c r="I123" s="63">
        <v>139407.25</v>
      </c>
      <c r="J123" s="63">
        <v>139407.25</v>
      </c>
      <c r="K123" s="64">
        <v>139407.25</v>
      </c>
      <c r="L123" s="62">
        <v>460968</v>
      </c>
      <c r="M123" s="63">
        <f>L123/4</f>
        <v>115242</v>
      </c>
      <c r="N123" s="63">
        <v>115242</v>
      </c>
      <c r="O123" s="63">
        <v>115242</v>
      </c>
      <c r="P123" s="64">
        <v>115242</v>
      </c>
      <c r="Q123" s="62">
        <v>309878</v>
      </c>
      <c r="R123" s="63">
        <f>Q123/4</f>
        <v>77469.5</v>
      </c>
      <c r="S123" s="63">
        <v>77469.5</v>
      </c>
      <c r="T123" s="63">
        <v>77469.5</v>
      </c>
      <c r="U123" s="64">
        <v>77469.5</v>
      </c>
      <c r="V123" s="65">
        <f>Q123+L123+G123+B123</f>
        <v>1500000</v>
      </c>
    </row>
  </sheetData>
  <sortState xmlns:xlrd2="http://schemas.microsoft.com/office/spreadsheetml/2017/richdata2" ref="A83:V104">
    <sortCondition ref="A83:A104"/>
  </sortState>
  <mergeCells count="5">
    <mergeCell ref="A108:V108"/>
    <mergeCell ref="A1:V1"/>
    <mergeCell ref="A28:AA28"/>
    <mergeCell ref="A55:V55"/>
    <mergeCell ref="A81:V81"/>
  </mergeCells>
  <conditionalFormatting sqref="AC57:AC77">
    <cfRule type="duplicateValues" dxfId="5" priority="5"/>
  </conditionalFormatting>
  <conditionalFormatting sqref="AC30:AC51 AA30:AA51">
    <cfRule type="duplicateValues" dxfId="4" priority="8"/>
  </conditionalFormatting>
  <conditionalFormatting sqref="W56:AA78">
    <cfRule type="duplicateValues" dxfId="3" priority="3"/>
  </conditionalFormatting>
  <conditionalFormatting sqref="W55:AB55">
    <cfRule type="duplicateValues" dxfId="2" priority="2"/>
  </conditionalFormatting>
  <conditionalFormatting sqref="W83:W104">
    <cfRule type="duplicateValues" dxfId="1" priority="9"/>
  </conditionalFormatting>
  <conditionalFormatting sqref="A110:A1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Rahou, Sabah</dc:creator>
  <cp:lastModifiedBy>Sabah Rahou</cp:lastModifiedBy>
  <dcterms:created xsi:type="dcterms:W3CDTF">2025-04-04T14:37:27Z</dcterms:created>
  <dcterms:modified xsi:type="dcterms:W3CDTF">2026-06-26T15:35:30Z</dcterms:modified>
</cp:coreProperties>
</file>