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fra-my.sharepoint.com/personal/sabah_rahou_defra_gov_uk/Documents/Defra/Work/Finance/Devlow_DevTracker_IATI/DI/"/>
    </mc:Choice>
  </mc:AlternateContent>
  <xr:revisionPtr revIDLastSave="9" documentId="8_{4352F2B5-799E-4915-B857-6C5415E352A3}" xr6:coauthVersionLast="47" xr6:coauthVersionMax="47" xr10:uidLastSave="{A5076CCA-4D81-40D9-9F47-BD9BB11BB1E6}"/>
  <bookViews>
    <workbookView xWindow="-120" yWindow="-120" windowWidth="20730" windowHeight="11040" xr2:uid="{7D16FD32-AB88-4FAD-A198-253D9B1326A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242" i="1" l="1"/>
  <c r="AF243" i="1"/>
  <c r="AF244" i="1"/>
  <c r="AF245" i="1"/>
  <c r="AF246" i="1"/>
  <c r="AF247" i="1"/>
  <c r="AF248" i="1"/>
  <c r="AF249" i="1"/>
  <c r="AF250" i="1"/>
  <c r="AF251" i="1"/>
  <c r="AF252" i="1"/>
  <c r="AF253" i="1"/>
  <c r="AF254" i="1"/>
  <c r="AF255" i="1"/>
  <c r="AF256" i="1"/>
  <c r="AF257" i="1"/>
  <c r="AF258" i="1"/>
  <c r="AF259" i="1"/>
  <c r="AF260" i="1"/>
  <c r="AF261" i="1"/>
  <c r="AF262" i="1"/>
  <c r="AF263" i="1"/>
  <c r="AF264" i="1"/>
  <c r="AF265" i="1"/>
  <c r="AF266" i="1"/>
  <c r="AF267" i="1"/>
  <c r="AF268" i="1"/>
  <c r="AF269" i="1"/>
  <c r="AF270" i="1"/>
  <c r="AF271" i="1"/>
  <c r="AF272" i="1"/>
  <c r="AF273" i="1"/>
  <c r="AF274" i="1"/>
  <c r="AF275" i="1"/>
  <c r="AF276" i="1"/>
  <c r="AF277" i="1"/>
  <c r="AF278" i="1"/>
  <c r="AF279" i="1"/>
  <c r="AF280" i="1"/>
  <c r="AF281" i="1"/>
  <c r="AF282" i="1"/>
  <c r="AF283" i="1"/>
  <c r="AF284" i="1"/>
  <c r="AF285" i="1"/>
  <c r="AF286" i="1"/>
  <c r="AF287" i="1"/>
  <c r="AF241" i="1"/>
  <c r="AB287" i="1"/>
  <c r="W287" i="1"/>
  <c r="R287" i="1"/>
  <c r="M287" i="1"/>
  <c r="H287" i="1"/>
  <c r="C287" i="1"/>
  <c r="AB286" i="1"/>
  <c r="W286" i="1"/>
  <c r="R286" i="1"/>
  <c r="M286" i="1"/>
  <c r="H286" i="1"/>
  <c r="C286" i="1"/>
  <c r="AB285" i="1"/>
  <c r="W285" i="1"/>
  <c r="R285" i="1"/>
  <c r="M285" i="1"/>
  <c r="H285" i="1"/>
  <c r="C285" i="1"/>
  <c r="AB284" i="1"/>
  <c r="W284" i="1"/>
  <c r="R284" i="1"/>
  <c r="M284" i="1"/>
  <c r="H284" i="1"/>
  <c r="C284" i="1"/>
  <c r="AB283" i="1"/>
  <c r="W283" i="1"/>
  <c r="R283" i="1"/>
  <c r="M283" i="1"/>
  <c r="H283" i="1"/>
  <c r="C283" i="1"/>
  <c r="AB282" i="1"/>
  <c r="W282" i="1"/>
  <c r="R282" i="1"/>
  <c r="M282" i="1"/>
  <c r="H282" i="1"/>
  <c r="C282" i="1"/>
  <c r="AB281" i="1"/>
  <c r="W281" i="1"/>
  <c r="R281" i="1"/>
  <c r="M281" i="1"/>
  <c r="H281" i="1"/>
  <c r="C281" i="1"/>
  <c r="AB280" i="1"/>
  <c r="W280" i="1"/>
  <c r="R280" i="1"/>
  <c r="M280" i="1"/>
  <c r="H280" i="1"/>
  <c r="C280" i="1"/>
  <c r="AB279" i="1"/>
  <c r="W279" i="1"/>
  <c r="R279" i="1"/>
  <c r="M279" i="1"/>
  <c r="H279" i="1"/>
  <c r="C279" i="1"/>
  <c r="AB278" i="1"/>
  <c r="W278" i="1"/>
  <c r="R278" i="1"/>
  <c r="M278" i="1"/>
  <c r="H278" i="1"/>
  <c r="C278" i="1"/>
  <c r="AB277" i="1"/>
  <c r="W277" i="1"/>
  <c r="R277" i="1"/>
  <c r="M277" i="1"/>
  <c r="H277" i="1"/>
  <c r="C277" i="1"/>
  <c r="AB276" i="1"/>
  <c r="W276" i="1"/>
  <c r="R276" i="1"/>
  <c r="M276" i="1"/>
  <c r="H276" i="1"/>
  <c r="C276" i="1"/>
  <c r="AB275" i="1"/>
  <c r="W275" i="1"/>
  <c r="R275" i="1"/>
  <c r="M275" i="1"/>
  <c r="H275" i="1"/>
  <c r="C275" i="1"/>
  <c r="AB274" i="1"/>
  <c r="W274" i="1"/>
  <c r="R274" i="1"/>
  <c r="M274" i="1"/>
  <c r="H274" i="1"/>
  <c r="C274" i="1"/>
  <c r="AB273" i="1"/>
  <c r="W273" i="1"/>
  <c r="R273" i="1"/>
  <c r="M273" i="1"/>
  <c r="H273" i="1"/>
  <c r="C273" i="1"/>
  <c r="AB272" i="1"/>
  <c r="W272" i="1"/>
  <c r="R272" i="1"/>
  <c r="M272" i="1"/>
  <c r="H272" i="1"/>
  <c r="C272" i="1"/>
  <c r="AB271" i="1"/>
  <c r="W271" i="1"/>
  <c r="R271" i="1"/>
  <c r="M271" i="1"/>
  <c r="H271" i="1"/>
  <c r="C271" i="1"/>
  <c r="AB270" i="1"/>
  <c r="W270" i="1"/>
  <c r="R270" i="1"/>
  <c r="M270" i="1"/>
  <c r="H270" i="1"/>
  <c r="C270" i="1"/>
  <c r="AB269" i="1"/>
  <c r="W269" i="1"/>
  <c r="R269" i="1"/>
  <c r="M269" i="1"/>
  <c r="H269" i="1"/>
  <c r="C269" i="1"/>
  <c r="AB268" i="1"/>
  <c r="W268" i="1"/>
  <c r="R268" i="1"/>
  <c r="M268" i="1"/>
  <c r="H268" i="1"/>
  <c r="C268" i="1"/>
  <c r="AB267" i="1"/>
  <c r="W267" i="1"/>
  <c r="R267" i="1"/>
  <c r="M267" i="1"/>
  <c r="H267" i="1"/>
  <c r="C267" i="1"/>
  <c r="AB266" i="1"/>
  <c r="W266" i="1"/>
  <c r="R266" i="1"/>
  <c r="M266" i="1"/>
  <c r="H266" i="1"/>
  <c r="C266" i="1"/>
  <c r="AB265" i="1"/>
  <c r="W265" i="1"/>
  <c r="R265" i="1"/>
  <c r="M265" i="1"/>
  <c r="H265" i="1"/>
  <c r="C265" i="1"/>
  <c r="AB264" i="1"/>
  <c r="W264" i="1"/>
  <c r="R264" i="1"/>
  <c r="M264" i="1"/>
  <c r="H264" i="1"/>
  <c r="C264" i="1"/>
  <c r="AB263" i="1"/>
  <c r="W263" i="1"/>
  <c r="R263" i="1"/>
  <c r="M263" i="1"/>
  <c r="H263" i="1"/>
  <c r="C263" i="1"/>
  <c r="AB262" i="1"/>
  <c r="W262" i="1"/>
  <c r="R262" i="1"/>
  <c r="M262" i="1"/>
  <c r="H262" i="1"/>
  <c r="C262" i="1"/>
  <c r="AB261" i="1"/>
  <c r="W261" i="1"/>
  <c r="R261" i="1"/>
  <c r="M261" i="1"/>
  <c r="H261" i="1"/>
  <c r="C261" i="1"/>
  <c r="AB260" i="1"/>
  <c r="W260" i="1"/>
  <c r="R260" i="1"/>
  <c r="M260" i="1"/>
  <c r="H260" i="1"/>
  <c r="C260" i="1"/>
  <c r="AB259" i="1"/>
  <c r="W259" i="1"/>
  <c r="R259" i="1"/>
  <c r="M259" i="1"/>
  <c r="H259" i="1"/>
  <c r="C259" i="1"/>
  <c r="AB258" i="1"/>
  <c r="W258" i="1"/>
  <c r="R258" i="1"/>
  <c r="M258" i="1"/>
  <c r="H258" i="1"/>
  <c r="C258" i="1"/>
  <c r="AB257" i="1"/>
  <c r="W257" i="1"/>
  <c r="R257" i="1"/>
  <c r="M257" i="1"/>
  <c r="H257" i="1"/>
  <c r="C257" i="1"/>
  <c r="AB256" i="1"/>
  <c r="W256" i="1"/>
  <c r="R256" i="1"/>
  <c r="M256" i="1"/>
  <c r="H256" i="1"/>
  <c r="C256" i="1"/>
  <c r="AB255" i="1"/>
  <c r="W255" i="1"/>
  <c r="R255" i="1"/>
  <c r="M255" i="1"/>
  <c r="H255" i="1"/>
  <c r="C255" i="1"/>
  <c r="AB254" i="1"/>
  <c r="W254" i="1"/>
  <c r="R254" i="1"/>
  <c r="M254" i="1"/>
  <c r="H254" i="1"/>
  <c r="C254" i="1"/>
  <c r="AB253" i="1"/>
  <c r="W253" i="1"/>
  <c r="R253" i="1"/>
  <c r="M253" i="1"/>
  <c r="H253" i="1"/>
  <c r="C253" i="1"/>
  <c r="AB252" i="1"/>
  <c r="W252" i="1"/>
  <c r="R252" i="1"/>
  <c r="M252" i="1"/>
  <c r="H252" i="1"/>
  <c r="C252" i="1"/>
  <c r="AB251" i="1"/>
  <c r="W251" i="1"/>
  <c r="R251" i="1"/>
  <c r="M251" i="1"/>
  <c r="H251" i="1"/>
  <c r="C251" i="1"/>
  <c r="AB250" i="1"/>
  <c r="W250" i="1"/>
  <c r="R250" i="1"/>
  <c r="M250" i="1"/>
  <c r="H250" i="1"/>
  <c r="C250" i="1"/>
  <c r="AB249" i="1"/>
  <c r="W249" i="1"/>
  <c r="R249" i="1"/>
  <c r="M249" i="1"/>
  <c r="H249" i="1"/>
  <c r="C249" i="1"/>
  <c r="AB248" i="1"/>
  <c r="W248" i="1"/>
  <c r="R248" i="1"/>
  <c r="M248" i="1"/>
  <c r="H248" i="1"/>
  <c r="C248" i="1"/>
  <c r="AB247" i="1"/>
  <c r="W247" i="1"/>
  <c r="R247" i="1"/>
  <c r="M247" i="1"/>
  <c r="H247" i="1"/>
  <c r="C247" i="1"/>
  <c r="AB246" i="1"/>
  <c r="W246" i="1"/>
  <c r="R246" i="1"/>
  <c r="M246" i="1"/>
  <c r="H246" i="1"/>
  <c r="C246" i="1"/>
  <c r="AB245" i="1"/>
  <c r="W245" i="1"/>
  <c r="R245" i="1"/>
  <c r="M245" i="1"/>
  <c r="H245" i="1"/>
  <c r="C245" i="1"/>
  <c r="AB244" i="1"/>
  <c r="W244" i="1"/>
  <c r="R244" i="1"/>
  <c r="M244" i="1"/>
  <c r="H244" i="1"/>
  <c r="C244" i="1"/>
  <c r="AB243" i="1"/>
  <c r="W243" i="1"/>
  <c r="R243" i="1"/>
  <c r="M243" i="1"/>
  <c r="H243" i="1"/>
  <c r="C243" i="1"/>
  <c r="AB242" i="1"/>
  <c r="W242" i="1"/>
  <c r="R242" i="1"/>
  <c r="M242" i="1"/>
  <c r="H242" i="1"/>
  <c r="C242" i="1"/>
  <c r="AB241" i="1"/>
  <c r="W241" i="1"/>
  <c r="R241" i="1"/>
  <c r="M241" i="1"/>
  <c r="H241" i="1"/>
  <c r="C241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185" i="1"/>
  <c r="AF152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48" i="1"/>
  <c r="AF149" i="1"/>
  <c r="AF150" i="1"/>
  <c r="AF151" i="1"/>
  <c r="AF153" i="1"/>
  <c r="AF154" i="1"/>
  <c r="AF155" i="1"/>
  <c r="AF156" i="1"/>
  <c r="AF157" i="1"/>
  <c r="AF158" i="1"/>
  <c r="AF159" i="1"/>
  <c r="AF160" i="1"/>
  <c r="AF161" i="1"/>
  <c r="AF162" i="1"/>
  <c r="AF163" i="1"/>
  <c r="AF164" i="1"/>
  <c r="AF165" i="1"/>
  <c r="AF166" i="1"/>
  <c r="AF167" i="1"/>
  <c r="AF168" i="1"/>
  <c r="AF169" i="1"/>
  <c r="AF170" i="1"/>
  <c r="AF171" i="1"/>
  <c r="AF172" i="1"/>
  <c r="AF173" i="1"/>
  <c r="AF174" i="1"/>
  <c r="AF175" i="1"/>
  <c r="AF176" i="1"/>
  <c r="AF177" i="1"/>
  <c r="AF178" i="1"/>
  <c r="AF179" i="1"/>
  <c r="AF116" i="1"/>
  <c r="AA98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50" i="1"/>
  <c r="AA17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3" i="1"/>
  <c r="R3" i="1"/>
  <c r="M3" i="1"/>
  <c r="H3" i="1"/>
  <c r="C4" i="1"/>
  <c r="C5" i="1"/>
  <c r="C6" i="1"/>
  <c r="C7" i="1"/>
  <c r="C8" i="1"/>
  <c r="C9" i="1"/>
  <c r="C10" i="1"/>
  <c r="C11" i="1"/>
  <c r="C12" i="1"/>
  <c r="C13" i="1"/>
  <c r="C14" i="1"/>
  <c r="C15" i="1"/>
  <c r="C3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50" i="1"/>
  <c r="M50" i="1"/>
  <c r="H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50" i="1"/>
  <c r="AB169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70" i="1"/>
  <c r="AB171" i="1"/>
  <c r="AB172" i="1"/>
  <c r="AB173" i="1"/>
  <c r="AB174" i="1"/>
  <c r="AB175" i="1"/>
  <c r="AB176" i="1"/>
  <c r="AB177" i="1"/>
  <c r="AB178" i="1"/>
  <c r="AB179" i="1"/>
  <c r="AB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66" i="1"/>
  <c r="M167" i="1"/>
  <c r="M168" i="1"/>
  <c r="M169" i="1"/>
  <c r="M170" i="1"/>
  <c r="M172" i="1"/>
  <c r="M173" i="1"/>
  <c r="M175" i="1"/>
  <c r="M17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M116" i="1"/>
  <c r="H116" i="1"/>
  <c r="C116" i="1"/>
  <c r="C227" i="1"/>
  <c r="R187" i="1"/>
  <c r="M207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185" i="1"/>
  <c r="R186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M185" i="1"/>
  <c r="R185" i="1"/>
  <c r="H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8" i="1"/>
  <c r="C229" i="1"/>
  <c r="C230" i="1"/>
  <c r="C231" i="1"/>
  <c r="C232" i="1"/>
  <c r="C233" i="1"/>
  <c r="C234" i="1"/>
  <c r="C235" i="1"/>
  <c r="C236" i="1"/>
  <c r="C185" i="1"/>
</calcChain>
</file>

<file path=xl/sharedStrings.xml><?xml version="1.0" encoding="utf-8"?>
<sst xmlns="http://schemas.openxmlformats.org/spreadsheetml/2006/main" count="418" uniqueCount="289">
  <si>
    <t>Ref</t>
  </si>
  <si>
    <t>21/22</t>
  </si>
  <si>
    <t>DARPP220</t>
  </si>
  <si>
    <t>28-019</t>
  </si>
  <si>
    <t>28-011</t>
  </si>
  <si>
    <t>DARPP223</t>
  </si>
  <si>
    <t>28-027</t>
  </si>
  <si>
    <t>28-007</t>
  </si>
  <si>
    <t>28-002</t>
  </si>
  <si>
    <t>DARFW055</t>
  </si>
  <si>
    <t>28-016</t>
  </si>
  <si>
    <t>28-010</t>
  </si>
  <si>
    <t>DARPP218</t>
  </si>
  <si>
    <t>DARPP217</t>
  </si>
  <si>
    <t>DARPP219</t>
  </si>
  <si>
    <t>DARPP224</t>
  </si>
  <si>
    <t>DARPP228</t>
  </si>
  <si>
    <t>28-004</t>
  </si>
  <si>
    <t>28-005</t>
  </si>
  <si>
    <t>28-015</t>
  </si>
  <si>
    <t>28-013</t>
  </si>
  <si>
    <t>28-017</t>
  </si>
  <si>
    <t>28-022</t>
  </si>
  <si>
    <t>28-028</t>
  </si>
  <si>
    <t>DARFW053</t>
  </si>
  <si>
    <t>DARPP226</t>
  </si>
  <si>
    <t>28-001</t>
  </si>
  <si>
    <t>28-008</t>
  </si>
  <si>
    <t>28-009</t>
  </si>
  <si>
    <t>28-012</t>
  </si>
  <si>
    <t>28-024</t>
  </si>
  <si>
    <t>28-025</t>
  </si>
  <si>
    <t>DARPP221</t>
  </si>
  <si>
    <t>28-023</t>
  </si>
  <si>
    <t>28-006</t>
  </si>
  <si>
    <t>28-014</t>
  </si>
  <si>
    <t>28-026</t>
  </si>
  <si>
    <t>DARPP227</t>
  </si>
  <si>
    <t>28-018</t>
  </si>
  <si>
    <t>28-021</t>
  </si>
  <si>
    <t>DARFW054</t>
  </si>
  <si>
    <t>DARPP215</t>
  </si>
  <si>
    <t>28-003</t>
  </si>
  <si>
    <t>DARPP222</t>
  </si>
  <si>
    <t>28-020</t>
  </si>
  <si>
    <t>22/23</t>
  </si>
  <si>
    <t>23/24</t>
  </si>
  <si>
    <t>24/25</t>
  </si>
  <si>
    <t>Total award</t>
  </si>
  <si>
    <t>25/26</t>
  </si>
  <si>
    <t>DARCC014</t>
  </si>
  <si>
    <t>DARCC006</t>
  </si>
  <si>
    <t>DARCC008</t>
  </si>
  <si>
    <t>DARCC002</t>
  </si>
  <si>
    <t>DARNV006</t>
  </si>
  <si>
    <t>29-009</t>
  </si>
  <si>
    <t>DARNV004</t>
  </si>
  <si>
    <t>DARCC005</t>
  </si>
  <si>
    <t>29-003</t>
  </si>
  <si>
    <t>29-021</t>
  </si>
  <si>
    <t>DARCC012</t>
  </si>
  <si>
    <t>29-019</t>
  </si>
  <si>
    <t>DARCC015</t>
  </si>
  <si>
    <t>DARNV001</t>
  </si>
  <si>
    <t>29-018</t>
  </si>
  <si>
    <t>DARNV008</t>
  </si>
  <si>
    <t>DAREX005</t>
  </si>
  <si>
    <t>DARCC007</t>
  </si>
  <si>
    <t>29-002</t>
  </si>
  <si>
    <t>29-007</t>
  </si>
  <si>
    <t>29-016</t>
  </si>
  <si>
    <t>29-020</t>
  </si>
  <si>
    <t>29-029</t>
  </si>
  <si>
    <t>DARCC010</t>
  </si>
  <si>
    <t>29-004</t>
  </si>
  <si>
    <t>29-008</t>
  </si>
  <si>
    <t>29-027</t>
  </si>
  <si>
    <t>29-031</t>
  </si>
  <si>
    <t>29-012</t>
  </si>
  <si>
    <t>29-013</t>
  </si>
  <si>
    <t>DARCC011</t>
  </si>
  <si>
    <t>DARCC016</t>
  </si>
  <si>
    <t>29-015</t>
  </si>
  <si>
    <t>29-030</t>
  </si>
  <si>
    <t>29-014</t>
  </si>
  <si>
    <t>DARNV002</t>
  </si>
  <si>
    <t>DAREX002</t>
  </si>
  <si>
    <t>29-001</t>
  </si>
  <si>
    <t>29-011</t>
  </si>
  <si>
    <t>29-017</t>
  </si>
  <si>
    <t>29-028</t>
  </si>
  <si>
    <t>DARCC001</t>
  </si>
  <si>
    <t>29-010</t>
  </si>
  <si>
    <t>29-023</t>
  </si>
  <si>
    <t>29-024</t>
  </si>
  <si>
    <t>29-026</t>
  </si>
  <si>
    <t>DARCC003</t>
  </si>
  <si>
    <t>29-005</t>
  </si>
  <si>
    <t>DAREX003</t>
  </si>
  <si>
    <t>DAREX004</t>
  </si>
  <si>
    <t>DARCC009</t>
  </si>
  <si>
    <t>DARCC013</t>
  </si>
  <si>
    <t>29-022</t>
  </si>
  <si>
    <t>DARNV009</t>
  </si>
  <si>
    <t>DARNV005</t>
  </si>
  <si>
    <t>DARCC004</t>
  </si>
  <si>
    <t>DAREX001</t>
  </si>
  <si>
    <t>DARNV010</t>
  </si>
  <si>
    <t>DARNV003</t>
  </si>
  <si>
    <t>29-006</t>
  </si>
  <si>
    <t>29-025</t>
  </si>
  <si>
    <t>DARNV007</t>
  </si>
  <si>
    <t>26/27</t>
  </si>
  <si>
    <t>DARNV020</t>
  </si>
  <si>
    <t>DARNV019</t>
  </si>
  <si>
    <t>DARCC026</t>
  </si>
  <si>
    <t>30-020</t>
  </si>
  <si>
    <t>DARCC034</t>
  </si>
  <si>
    <t>DARCC036</t>
  </si>
  <si>
    <t>30-021</t>
  </si>
  <si>
    <t>30-022</t>
  </si>
  <si>
    <t>DARNV015</t>
  </si>
  <si>
    <t>DARCC025</t>
  </si>
  <si>
    <t>DARCC031</t>
  </si>
  <si>
    <t>DARNV017</t>
  </si>
  <si>
    <t>DARCC037</t>
  </si>
  <si>
    <t>DARCC019</t>
  </si>
  <si>
    <t>30-001</t>
  </si>
  <si>
    <t>30-006</t>
  </si>
  <si>
    <t>30-014</t>
  </si>
  <si>
    <t>30-024</t>
  </si>
  <si>
    <t>30-018</t>
  </si>
  <si>
    <t>30-008</t>
  </si>
  <si>
    <t>30-010</t>
  </si>
  <si>
    <t>30-025</t>
  </si>
  <si>
    <t>DAREX007</t>
  </si>
  <si>
    <t>DARCC018</t>
  </si>
  <si>
    <t>DARCC027</t>
  </si>
  <si>
    <t>DARCC032</t>
  </si>
  <si>
    <t>DAREX006</t>
  </si>
  <si>
    <t>DARNV016</t>
  </si>
  <si>
    <t>DARCC020</t>
  </si>
  <si>
    <t>DARCC030</t>
  </si>
  <si>
    <t>DARCC033</t>
  </si>
  <si>
    <t>30-013</t>
  </si>
  <si>
    <t>30-015</t>
  </si>
  <si>
    <t>DARNV012</t>
  </si>
  <si>
    <t>DARNV014</t>
  </si>
  <si>
    <t>DARCC021</t>
  </si>
  <si>
    <t>30-012</t>
  </si>
  <si>
    <t>DAREX009</t>
  </si>
  <si>
    <t>DARCC038</t>
  </si>
  <si>
    <t>DARNV013</t>
  </si>
  <si>
    <t>30-016</t>
  </si>
  <si>
    <t>30-028</t>
  </si>
  <si>
    <t>30-002</t>
  </si>
  <si>
    <t>30-005</t>
  </si>
  <si>
    <t>30-017</t>
  </si>
  <si>
    <t>30-026</t>
  </si>
  <si>
    <t>DAREX008</t>
  </si>
  <si>
    <t>DARCC035</t>
  </si>
  <si>
    <t>30-011</t>
  </si>
  <si>
    <t>DARCC028</t>
  </si>
  <si>
    <t>DARNV011</t>
  </si>
  <si>
    <t>30-009</t>
  </si>
  <si>
    <t>DARCC023</t>
  </si>
  <si>
    <t>DARCC017</t>
  </si>
  <si>
    <t>30-023</t>
  </si>
  <si>
    <t>DARNV018</t>
  </si>
  <si>
    <t>30-004</t>
  </si>
  <si>
    <t>DARCC022</t>
  </si>
  <si>
    <t>30-003</t>
  </si>
  <si>
    <t>DARCC029</t>
  </si>
  <si>
    <t>30-027</t>
  </si>
  <si>
    <t>30-019</t>
  </si>
  <si>
    <t>30-007</t>
  </si>
  <si>
    <t>DARCC024</t>
  </si>
  <si>
    <t>27/28</t>
  </si>
  <si>
    <t>28/29</t>
  </si>
  <si>
    <t>DARCC053</t>
  </si>
  <si>
    <t>31-010</t>
  </si>
  <si>
    <t>DARCC058</t>
  </si>
  <si>
    <t>31-001</t>
  </si>
  <si>
    <t>DARNV022</t>
  </si>
  <si>
    <t>DARCC040</t>
  </si>
  <si>
    <t>DARNV024</t>
  </si>
  <si>
    <t>DARCC059</t>
  </si>
  <si>
    <t>31-012</t>
  </si>
  <si>
    <t>31-019</t>
  </si>
  <si>
    <t>DARCC046</t>
  </si>
  <si>
    <t>31-014</t>
  </si>
  <si>
    <t>DARCC044</t>
  </si>
  <si>
    <t>31-009</t>
  </si>
  <si>
    <t>DARNV027</t>
  </si>
  <si>
    <t>DARNV023</t>
  </si>
  <si>
    <t>31-015</t>
  </si>
  <si>
    <t>31-016</t>
  </si>
  <si>
    <t>DARCC045</t>
  </si>
  <si>
    <t>DARCC056</t>
  </si>
  <si>
    <t>31-006</t>
  </si>
  <si>
    <t>31-018</t>
  </si>
  <si>
    <t>DARCC041</t>
  </si>
  <si>
    <t>DARCC050</t>
  </si>
  <si>
    <t>DAREX011</t>
  </si>
  <si>
    <t>DARNV021</t>
  </si>
  <si>
    <t>DARNV025</t>
  </si>
  <si>
    <t>DARCC049</t>
  </si>
  <si>
    <t>DARCC043</t>
  </si>
  <si>
    <t>31-008</t>
  </si>
  <si>
    <t>DARCC048</t>
  </si>
  <si>
    <t>31-002</t>
  </si>
  <si>
    <t>DARCC042</t>
  </si>
  <si>
    <t>DARCC060</t>
  </si>
  <si>
    <t>DARCC055</t>
  </si>
  <si>
    <t>31-007</t>
  </si>
  <si>
    <t>DAREX012</t>
  </si>
  <si>
    <t>31-011</t>
  </si>
  <si>
    <t>31-013</t>
  </si>
  <si>
    <t>31-020</t>
  </si>
  <si>
    <t>31-005</t>
  </si>
  <si>
    <t>DAREX010</t>
  </si>
  <si>
    <t>31-003</t>
  </si>
  <si>
    <t>31-017</t>
  </si>
  <si>
    <t>DARCC052</t>
  </si>
  <si>
    <t>DARCC047</t>
  </si>
  <si>
    <t>DARNV026</t>
  </si>
  <si>
    <t>31-004</t>
  </si>
  <si>
    <t>DARCC039</t>
  </si>
  <si>
    <t>DARCC054</t>
  </si>
  <si>
    <t>DARCC051</t>
  </si>
  <si>
    <t>DARCC057</t>
  </si>
  <si>
    <t>Q1</t>
  </si>
  <si>
    <t>Q2</t>
  </si>
  <si>
    <t>Q3</t>
  </si>
  <si>
    <t>Q4</t>
  </si>
  <si>
    <t>29/30</t>
  </si>
  <si>
    <t>Round 27</t>
  </si>
  <si>
    <t>Round 28</t>
  </si>
  <si>
    <t>Round 29</t>
  </si>
  <si>
    <t>Round 30</t>
  </si>
  <si>
    <t>R31</t>
  </si>
  <si>
    <t>30/31</t>
  </si>
  <si>
    <t>32-001</t>
  </si>
  <si>
    <t>32-002</t>
  </si>
  <si>
    <t>32-003</t>
  </si>
  <si>
    <t>32-004</t>
  </si>
  <si>
    <t>32-005</t>
  </si>
  <si>
    <t>32-006</t>
  </si>
  <si>
    <t>32-007</t>
  </si>
  <si>
    <t>32-008</t>
  </si>
  <si>
    <t>32-009</t>
  </si>
  <si>
    <t>32-010</t>
  </si>
  <si>
    <t>32-011</t>
  </si>
  <si>
    <t>32-012</t>
  </si>
  <si>
    <t>32-013</t>
  </si>
  <si>
    <t>32-014</t>
  </si>
  <si>
    <t>32-015</t>
  </si>
  <si>
    <t>32-016</t>
  </si>
  <si>
    <t>32-017</t>
  </si>
  <si>
    <t>32-018</t>
  </si>
  <si>
    <t>32-019</t>
  </si>
  <si>
    <t>DARCC061</t>
  </si>
  <si>
    <t>DARCC062</t>
  </si>
  <si>
    <t>DARCC063</t>
  </si>
  <si>
    <t>DARCC064</t>
  </si>
  <si>
    <t>DARCC065</t>
  </si>
  <si>
    <t>DARCC066</t>
  </si>
  <si>
    <t>DARCC067</t>
  </si>
  <si>
    <t>DARCC068</t>
  </si>
  <si>
    <t>DARCC069</t>
  </si>
  <si>
    <t>DARCC070</t>
  </si>
  <si>
    <t>DARCC071</t>
  </si>
  <si>
    <t>DARCC072</t>
  </si>
  <si>
    <t>DARCC073</t>
  </si>
  <si>
    <t>DARCC074</t>
  </si>
  <si>
    <t>DARCC075</t>
  </si>
  <si>
    <t>DARCC076</t>
  </si>
  <si>
    <t>DAREX013</t>
  </si>
  <si>
    <t>DAREX014</t>
  </si>
  <si>
    <t>DAREX015</t>
  </si>
  <si>
    <t>DARNV028</t>
  </si>
  <si>
    <t>DARNV029</t>
  </si>
  <si>
    <t>DARNV030</t>
  </si>
  <si>
    <t>DARNV031</t>
  </si>
  <si>
    <t>DARNV032</t>
  </si>
  <si>
    <t>DARNV033</t>
  </si>
  <si>
    <t>DARNV034</t>
  </si>
  <si>
    <t>DARNV035</t>
  </si>
  <si>
    <t>DARNV036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</si>
</sst>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Arial"/>
      <family val="2"/>
    </font>
    <font>
      <sz val="10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4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BC2E6"/>
        <bgColor rgb="FF000000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12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44" fontId="0" fillId="0" borderId="6" xfId="1" applyFont="1" applyBorder="1" applyAlignment="1">
      <alignment horizontal="right" vertical="center"/>
    </xf>
    <xf numFmtId="44" fontId="0" fillId="0" borderId="38" xfId="1" applyFont="1" applyBorder="1" applyAlignment="1">
      <alignment horizontal="right" vertical="center"/>
    </xf>
    <xf numFmtId="44" fontId="0" fillId="0" borderId="39" xfId="1" applyFont="1" applyBorder="1" applyAlignment="1">
      <alignment horizontal="right" vertical="center"/>
    </xf>
    <xf numFmtId="44" fontId="0" fillId="0" borderId="15" xfId="1" applyFont="1" applyBorder="1" applyAlignment="1">
      <alignment horizontal="right" vertical="center"/>
    </xf>
    <xf numFmtId="44" fontId="0" fillId="0" borderId="10" xfId="1" applyFont="1" applyBorder="1" applyAlignment="1">
      <alignment horizontal="right" vertical="center"/>
    </xf>
    <xf numFmtId="44" fontId="0" fillId="0" borderId="17" xfId="1" applyFont="1" applyBorder="1" applyAlignment="1">
      <alignment horizontal="right" vertical="center"/>
    </xf>
    <xf numFmtId="44" fontId="0" fillId="0" borderId="40" xfId="1" applyFont="1" applyBorder="1" applyAlignment="1">
      <alignment horizontal="right" vertical="center"/>
    </xf>
    <xf numFmtId="44" fontId="0" fillId="0" borderId="14" xfId="1" applyFont="1" applyBorder="1" applyAlignment="1">
      <alignment horizontal="right" vertical="center"/>
    </xf>
    <xf numFmtId="44" fontId="0" fillId="0" borderId="24" xfId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27" xfId="0" applyBorder="1" applyAlignment="1">
      <alignment vertical="center"/>
    </xf>
    <xf numFmtId="44" fontId="4" fillId="0" borderId="30" xfId="1" applyFont="1" applyBorder="1" applyAlignment="1">
      <alignment horizontal="right" vertical="center" wrapText="1"/>
    </xf>
    <xf numFmtId="44" fontId="4" fillId="0" borderId="9" xfId="1" applyFont="1" applyBorder="1" applyAlignment="1">
      <alignment horizontal="right" vertical="center" wrapText="1"/>
    </xf>
    <xf numFmtId="44" fontId="4" fillId="0" borderId="29" xfId="1" applyFont="1" applyBorder="1" applyAlignment="1">
      <alignment horizontal="right" vertical="center" wrapText="1"/>
    </xf>
    <xf numFmtId="44" fontId="0" fillId="0" borderId="30" xfId="1" applyFont="1" applyBorder="1" applyAlignment="1">
      <alignment vertical="center"/>
    </xf>
    <xf numFmtId="44" fontId="0" fillId="0" borderId="9" xfId="1" applyFont="1" applyBorder="1" applyAlignment="1">
      <alignment vertical="center"/>
    </xf>
    <xf numFmtId="44" fontId="0" fillId="0" borderId="33" xfId="1" applyFont="1" applyBorder="1" applyAlignment="1">
      <alignment vertical="center"/>
    </xf>
    <xf numFmtId="44" fontId="0" fillId="0" borderId="27" xfId="1" applyFont="1" applyBorder="1" applyAlignment="1">
      <alignment vertical="center"/>
    </xf>
    <xf numFmtId="0" fontId="0" fillId="0" borderId="22" xfId="0" applyBorder="1" applyAlignment="1">
      <alignment vertical="center"/>
    </xf>
    <xf numFmtId="44" fontId="4" fillId="0" borderId="7" xfId="1" applyFont="1" applyBorder="1" applyAlignment="1">
      <alignment horizontal="right" vertical="center" wrapText="1"/>
    </xf>
    <xf numFmtId="44" fontId="4" fillId="0" borderId="6" xfId="1" applyFont="1" applyBorder="1" applyAlignment="1">
      <alignment horizontal="right" vertical="center" wrapText="1"/>
    </xf>
    <xf numFmtId="44" fontId="4" fillId="0" borderId="15" xfId="1" applyFont="1" applyBorder="1" applyAlignment="1">
      <alignment horizontal="right" vertical="center" wrapText="1"/>
    </xf>
    <xf numFmtId="44" fontId="0" fillId="0" borderId="7" xfId="1" applyFont="1" applyBorder="1" applyAlignment="1">
      <alignment vertical="center"/>
    </xf>
    <xf numFmtId="44" fontId="0" fillId="0" borderId="6" xfId="1" applyFont="1" applyBorder="1" applyAlignment="1">
      <alignment vertical="center"/>
    </xf>
    <xf numFmtId="44" fontId="0" fillId="0" borderId="8" xfId="1" applyFont="1" applyBorder="1" applyAlignment="1">
      <alignment vertical="center"/>
    </xf>
    <xf numFmtId="44" fontId="0" fillId="0" borderId="15" xfId="1" applyFont="1" applyBorder="1" applyAlignment="1">
      <alignment vertical="center"/>
    </xf>
    <xf numFmtId="44" fontId="4" fillId="3" borderId="7" xfId="1" applyFont="1" applyFill="1" applyBorder="1" applyAlignment="1">
      <alignment horizontal="left" vertical="center" wrapText="1"/>
    </xf>
    <xf numFmtId="44" fontId="4" fillId="3" borderId="6" xfId="1" applyFont="1" applyFill="1" applyBorder="1" applyAlignment="1">
      <alignment horizontal="left" vertical="center" wrapText="1"/>
    </xf>
    <xf numFmtId="44" fontId="4" fillId="3" borderId="15" xfId="1" applyFont="1" applyFill="1" applyBorder="1" applyAlignment="1">
      <alignment horizontal="left" vertical="center" wrapText="1"/>
    </xf>
    <xf numFmtId="0" fontId="0" fillId="0" borderId="23" xfId="0" applyBorder="1" applyAlignment="1">
      <alignment vertical="center"/>
    </xf>
    <xf numFmtId="44" fontId="4" fillId="0" borderId="16" xfId="1" applyFont="1" applyBorder="1" applyAlignment="1">
      <alignment horizontal="right" vertical="center" wrapText="1"/>
    </xf>
    <xf numFmtId="44" fontId="4" fillId="0" borderId="10" xfId="1" applyFont="1" applyBorder="1" applyAlignment="1">
      <alignment horizontal="right" vertical="center" wrapText="1"/>
    </xf>
    <xf numFmtId="44" fontId="4" fillId="0" borderId="17" xfId="1" applyFont="1" applyBorder="1" applyAlignment="1">
      <alignment horizontal="right" vertical="center" wrapText="1"/>
    </xf>
    <xf numFmtId="44" fontId="0" fillId="0" borderId="16" xfId="1" applyFont="1" applyBorder="1" applyAlignment="1">
      <alignment vertical="center"/>
    </xf>
    <xf numFmtId="44" fontId="0" fillId="0" borderId="10" xfId="1" applyFont="1" applyBorder="1" applyAlignment="1">
      <alignment vertical="center"/>
    </xf>
    <xf numFmtId="44" fontId="0" fillId="0" borderId="17" xfId="1" applyFont="1" applyBorder="1" applyAlignment="1">
      <alignment vertical="center"/>
    </xf>
    <xf numFmtId="44" fontId="0" fillId="0" borderId="31" xfId="1" applyFont="1" applyBorder="1" applyAlignment="1">
      <alignment vertical="center"/>
    </xf>
    <xf numFmtId="44" fontId="0" fillId="0" borderId="4" xfId="1" applyFont="1" applyBorder="1" applyAlignment="1">
      <alignment vertical="center"/>
    </xf>
    <xf numFmtId="0" fontId="0" fillId="0" borderId="3" xfId="0" applyBorder="1" applyAlignment="1">
      <alignment vertical="center"/>
    </xf>
    <xf numFmtId="44" fontId="4" fillId="0" borderId="28" xfId="1" applyFont="1" applyBorder="1" applyAlignment="1">
      <alignment horizontal="right" vertical="center" wrapText="1"/>
    </xf>
    <xf numFmtId="44" fontId="1" fillId="0" borderId="30" xfId="1" applyFont="1" applyBorder="1" applyAlignment="1">
      <alignment horizontal="right" vertical="center" wrapText="1"/>
    </xf>
    <xf numFmtId="44" fontId="1" fillId="0" borderId="9" xfId="1" applyFont="1" applyBorder="1" applyAlignment="1">
      <alignment horizontal="right" vertical="center" wrapText="1"/>
    </xf>
    <xf numFmtId="44" fontId="1" fillId="0" borderId="29" xfId="1" applyFont="1" applyBorder="1" applyAlignment="1">
      <alignment horizontal="right" vertical="center" wrapText="1"/>
    </xf>
    <xf numFmtId="44" fontId="4" fillId="3" borderId="30" xfId="1" applyFont="1" applyFill="1" applyBorder="1" applyAlignment="1">
      <alignment horizontal="left" vertical="center" wrapText="1"/>
    </xf>
    <xf numFmtId="44" fontId="4" fillId="3" borderId="9" xfId="1" applyFont="1" applyFill="1" applyBorder="1" applyAlignment="1">
      <alignment horizontal="left" vertical="center" wrapText="1"/>
    </xf>
    <xf numFmtId="44" fontId="4" fillId="3" borderId="29" xfId="1" applyFont="1" applyFill="1" applyBorder="1" applyAlignment="1">
      <alignment horizontal="left" vertical="center" wrapText="1"/>
    </xf>
    <xf numFmtId="44" fontId="1" fillId="0" borderId="30" xfId="1" applyFont="1" applyBorder="1" applyAlignment="1">
      <alignment vertical="center"/>
    </xf>
    <xf numFmtId="44" fontId="1" fillId="0" borderId="9" xfId="1" applyFont="1" applyBorder="1" applyAlignment="1">
      <alignment vertical="center"/>
    </xf>
    <xf numFmtId="44" fontId="1" fillId="0" borderId="29" xfId="1" applyFont="1" applyBorder="1" applyAlignment="1">
      <alignment vertical="center"/>
    </xf>
    <xf numFmtId="44" fontId="1" fillId="0" borderId="25" xfId="1" applyFont="1" applyBorder="1" applyAlignment="1">
      <alignment vertical="center"/>
    </xf>
    <xf numFmtId="44" fontId="4" fillId="0" borderId="14" xfId="1" applyFont="1" applyBorder="1" applyAlignment="1">
      <alignment horizontal="right" vertical="center" wrapText="1"/>
    </xf>
    <xf numFmtId="44" fontId="1" fillId="0" borderId="7" xfId="1" applyFont="1" applyBorder="1" applyAlignment="1">
      <alignment horizontal="right" vertical="center" wrapText="1"/>
    </xf>
    <xf numFmtId="44" fontId="1" fillId="0" borderId="6" xfId="1" applyFont="1" applyBorder="1" applyAlignment="1">
      <alignment horizontal="right" vertical="center" wrapText="1"/>
    </xf>
    <xf numFmtId="44" fontId="1" fillId="0" borderId="15" xfId="1" applyFont="1" applyBorder="1" applyAlignment="1">
      <alignment horizontal="right" vertical="center" wrapText="1"/>
    </xf>
    <xf numFmtId="44" fontId="1" fillId="0" borderId="7" xfId="1" applyFont="1" applyBorder="1" applyAlignment="1">
      <alignment vertical="center"/>
    </xf>
    <xf numFmtId="44" fontId="1" fillId="0" borderId="6" xfId="1" applyFont="1" applyBorder="1" applyAlignment="1">
      <alignment vertical="center"/>
    </xf>
    <xf numFmtId="44" fontId="1" fillId="0" borderId="15" xfId="1" applyFont="1" applyBorder="1" applyAlignment="1">
      <alignment vertical="center"/>
    </xf>
    <xf numFmtId="44" fontId="1" fillId="0" borderId="27" xfId="1" applyFont="1" applyBorder="1" applyAlignment="1">
      <alignment vertical="center"/>
    </xf>
    <xf numFmtId="44" fontId="4" fillId="3" borderId="7" xfId="1" applyFont="1" applyFill="1" applyBorder="1" applyAlignment="1">
      <alignment horizontal="right" vertical="center" wrapText="1"/>
    </xf>
    <xf numFmtId="44" fontId="4" fillId="3" borderId="6" xfId="1" applyFont="1" applyFill="1" applyBorder="1" applyAlignment="1">
      <alignment horizontal="right" vertical="center" wrapText="1"/>
    </xf>
    <xf numFmtId="44" fontId="4" fillId="3" borderId="15" xfId="1" applyFont="1" applyFill="1" applyBorder="1" applyAlignment="1">
      <alignment horizontal="right" vertical="center" wrapText="1"/>
    </xf>
    <xf numFmtId="0" fontId="0" fillId="0" borderId="4" xfId="0" applyBorder="1" applyAlignment="1">
      <alignment vertical="center"/>
    </xf>
    <xf numFmtId="44" fontId="4" fillId="0" borderId="24" xfId="1" applyFont="1" applyBorder="1" applyAlignment="1">
      <alignment horizontal="right" vertical="center" wrapText="1"/>
    </xf>
    <xf numFmtId="44" fontId="4" fillId="3" borderId="16" xfId="1" applyFont="1" applyFill="1" applyBorder="1" applyAlignment="1">
      <alignment horizontal="left" vertical="center" wrapText="1"/>
    </xf>
    <xf numFmtId="44" fontId="4" fillId="3" borderId="10" xfId="1" applyFont="1" applyFill="1" applyBorder="1" applyAlignment="1">
      <alignment horizontal="left" vertical="center" wrapText="1"/>
    </xf>
    <xf numFmtId="44" fontId="4" fillId="3" borderId="17" xfId="1" applyFont="1" applyFill="1" applyBorder="1" applyAlignment="1">
      <alignment horizontal="left" vertical="center" wrapText="1"/>
    </xf>
    <xf numFmtId="44" fontId="1" fillId="0" borderId="10" xfId="1" applyFont="1" applyBorder="1" applyAlignment="1">
      <alignment vertical="center"/>
    </xf>
    <xf numFmtId="44" fontId="1" fillId="0" borderId="17" xfId="1" applyFont="1" applyBorder="1" applyAlignment="1">
      <alignment vertical="center"/>
    </xf>
    <xf numFmtId="44" fontId="1" fillId="0" borderId="4" xfId="1" applyFont="1" applyBorder="1" applyAlignment="1">
      <alignment vertical="center"/>
    </xf>
    <xf numFmtId="44" fontId="4" fillId="0" borderId="28" xfId="1" applyFont="1" applyBorder="1" applyAlignment="1">
      <alignment horizontal="left" vertical="center" wrapText="1"/>
    </xf>
    <xf numFmtId="44" fontId="4" fillId="0" borderId="9" xfId="1" applyFont="1" applyBorder="1" applyAlignment="1">
      <alignment horizontal="left" vertical="center" wrapText="1"/>
    </xf>
    <xf numFmtId="44" fontId="4" fillId="0" borderId="29" xfId="1" applyFont="1" applyBorder="1" applyAlignment="1">
      <alignment horizontal="left" vertical="center" wrapText="1"/>
    </xf>
    <xf numFmtId="44" fontId="4" fillId="0" borderId="30" xfId="1" applyFont="1" applyBorder="1" applyAlignment="1">
      <alignment horizontal="left" vertical="center" wrapText="1"/>
    </xf>
    <xf numFmtId="44" fontId="4" fillId="0" borderId="14" xfId="1" applyFont="1" applyBorder="1" applyAlignment="1">
      <alignment horizontal="left" vertical="center" wrapText="1"/>
    </xf>
    <xf numFmtId="44" fontId="4" fillId="0" borderId="6" xfId="1" applyFont="1" applyBorder="1" applyAlignment="1">
      <alignment horizontal="left" vertical="center" wrapText="1"/>
    </xf>
    <xf numFmtId="44" fontId="4" fillId="0" borderId="15" xfId="1" applyFont="1" applyBorder="1" applyAlignment="1">
      <alignment horizontal="left" vertical="center" wrapText="1"/>
    </xf>
    <xf numFmtId="44" fontId="4" fillId="0" borderId="7" xfId="1" applyFont="1" applyBorder="1" applyAlignment="1">
      <alignment horizontal="left" vertical="center" wrapText="1"/>
    </xf>
    <xf numFmtId="44" fontId="4" fillId="0" borderId="6" xfId="1" applyFont="1" applyFill="1" applyBorder="1" applyAlignment="1">
      <alignment horizontal="left" vertical="center" wrapText="1"/>
    </xf>
    <xf numFmtId="44" fontId="4" fillId="0" borderId="24" xfId="1" applyFont="1" applyBorder="1" applyAlignment="1">
      <alignment horizontal="left" vertical="center" wrapText="1"/>
    </xf>
    <xf numFmtId="44" fontId="4" fillId="0" borderId="10" xfId="1" applyFont="1" applyBorder="1" applyAlignment="1">
      <alignment horizontal="left" vertical="center" wrapText="1"/>
    </xf>
    <xf numFmtId="44" fontId="4" fillId="0" borderId="17" xfId="1" applyFont="1" applyBorder="1" applyAlignment="1">
      <alignment horizontal="left" vertical="center" wrapText="1"/>
    </xf>
    <xf numFmtId="44" fontId="4" fillId="0" borderId="16" xfId="1" applyFont="1" applyBorder="1" applyAlignment="1">
      <alignment horizontal="left" vertical="center" wrapText="1"/>
    </xf>
    <xf numFmtId="0" fontId="0" fillId="0" borderId="25" xfId="0" applyBorder="1" applyAlignment="1">
      <alignment vertical="center"/>
    </xf>
    <xf numFmtId="44" fontId="4" fillId="0" borderId="22" xfId="1" applyFont="1" applyBorder="1" applyAlignment="1">
      <alignment horizontal="left" vertical="center" wrapText="1"/>
    </xf>
    <xf numFmtId="44" fontId="4" fillId="0" borderId="23" xfId="1" applyFont="1" applyBorder="1" applyAlignment="1">
      <alignment horizontal="left" vertical="center" wrapText="1"/>
    </xf>
    <xf numFmtId="0" fontId="0" fillId="0" borderId="25" xfId="0" applyBorder="1" applyAlignment="1">
      <alignment horizontal="left" vertical="center"/>
    </xf>
    <xf numFmtId="44" fontId="0" fillId="0" borderId="36" xfId="0" applyNumberFormat="1" applyBorder="1" applyAlignment="1">
      <alignment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44" fontId="0" fillId="0" borderId="37" xfId="0" applyNumberFormat="1" applyBorder="1" applyAlignment="1">
      <alignment vertical="center"/>
    </xf>
    <xf numFmtId="44" fontId="4" fillId="0" borderId="0" xfId="1" applyFont="1" applyBorder="1" applyAlignment="1">
      <alignment horizontal="right" vertical="center" wrapText="1"/>
    </xf>
    <xf numFmtId="44" fontId="1" fillId="0" borderId="0" xfId="1" applyFont="1" applyBorder="1" applyAlignment="1">
      <alignment vertical="center"/>
    </xf>
    <xf numFmtId="44" fontId="0" fillId="0" borderId="0" xfId="0" applyNumberFormat="1" applyAlignment="1">
      <alignment vertical="center"/>
    </xf>
    <xf numFmtId="0" fontId="0" fillId="0" borderId="0" xfId="0" applyAlignment="1">
      <alignment vertical="top"/>
    </xf>
    <xf numFmtId="44" fontId="4" fillId="0" borderId="14" xfId="1" applyFont="1" applyFill="1" applyBorder="1" applyAlignment="1">
      <alignment horizontal="right" vertical="center" wrapText="1"/>
    </xf>
    <xf numFmtId="44" fontId="4" fillId="0" borderId="6" xfId="1" applyFont="1" applyFill="1" applyBorder="1" applyAlignment="1">
      <alignment horizontal="right" vertical="center" wrapText="1"/>
    </xf>
    <xf numFmtId="44" fontId="4" fillId="0" borderId="15" xfId="1" applyFont="1" applyFill="1" applyBorder="1" applyAlignment="1">
      <alignment horizontal="right" vertical="center" wrapText="1"/>
    </xf>
    <xf numFmtId="44" fontId="1" fillId="0" borderId="7" xfId="1" applyFont="1" applyFill="1" applyBorder="1" applyAlignment="1">
      <alignment horizontal="right" vertical="center" wrapText="1"/>
    </xf>
    <xf numFmtId="44" fontId="1" fillId="0" borderId="6" xfId="1" applyFont="1" applyFill="1" applyBorder="1" applyAlignment="1">
      <alignment horizontal="right" vertical="center" wrapText="1"/>
    </xf>
    <xf numFmtId="44" fontId="1" fillId="0" borderId="15" xfId="1" applyFont="1" applyFill="1" applyBorder="1" applyAlignment="1">
      <alignment horizontal="right" vertical="center" wrapText="1"/>
    </xf>
    <xf numFmtId="44" fontId="4" fillId="0" borderId="7" xfId="1" applyFont="1" applyFill="1" applyBorder="1" applyAlignment="1">
      <alignment horizontal="left" vertical="center" wrapText="1"/>
    </xf>
    <xf numFmtId="44" fontId="4" fillId="0" borderId="15" xfId="1" applyFont="1" applyFill="1" applyBorder="1" applyAlignment="1">
      <alignment horizontal="left" vertical="center" wrapText="1"/>
    </xf>
    <xf numFmtId="44" fontId="1" fillId="0" borderId="7" xfId="1" applyFont="1" applyFill="1" applyBorder="1" applyAlignment="1">
      <alignment vertical="center"/>
    </xf>
    <xf numFmtId="44" fontId="1" fillId="0" borderId="6" xfId="1" applyFont="1" applyFill="1" applyBorder="1" applyAlignment="1">
      <alignment vertical="center"/>
    </xf>
    <xf numFmtId="44" fontId="1" fillId="0" borderId="15" xfId="1" applyFont="1" applyFill="1" applyBorder="1" applyAlignment="1">
      <alignment vertical="center"/>
    </xf>
    <xf numFmtId="44" fontId="1" fillId="0" borderId="27" xfId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4" fillId="0" borderId="22" xfId="0" applyFont="1" applyBorder="1" applyAlignment="1">
      <alignment vertical="center"/>
    </xf>
    <xf numFmtId="44" fontId="4" fillId="0" borderId="7" xfId="1" applyFont="1" applyBorder="1" applyAlignment="1">
      <alignment vertical="center"/>
    </xf>
    <xf numFmtId="44" fontId="4" fillId="0" borderId="27" xfId="1" applyFont="1" applyBorder="1" applyAlignment="1">
      <alignment vertic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center"/>
    </xf>
  </cellXfs>
  <cellStyles count="3">
    <cellStyle name="Currency" xfId="1" builtinId="4"/>
    <cellStyle name="Normal" xfId="0" builtinId="0"/>
    <cellStyle name="Normal 3 2" xfId="2" xr:uid="{3A566AC2-1FF7-4899-9F95-94319845F4BA}"/>
  </cellStyles>
  <dxfs count="17">
    <dxf>
      <font>
        <color theme="0" tint="-0.499984740745262"/>
      </font>
      <fill>
        <patternFill>
          <bgColor theme="0" tint="-0.14996795556505021"/>
        </patternFill>
      </fill>
    </dxf>
    <dxf>
      <font>
        <color theme="0" tint="-0.499984740745262"/>
      </font>
      <fill>
        <patternFill>
          <bgColor theme="0" tint="-0.14996795556505021"/>
        </patternFill>
      </fill>
    </dxf>
    <dxf>
      <font>
        <color theme="0" tint="-0.499984740745262"/>
      </font>
      <fill>
        <patternFill>
          <bgColor theme="0" tint="-0.14996795556505021"/>
        </patternFill>
      </fill>
    </dxf>
    <dxf>
      <font>
        <color theme="0" tint="-0.499984740745262"/>
      </font>
      <fill>
        <patternFill>
          <bgColor theme="0" tint="-0.14996795556505021"/>
        </patternFill>
      </fill>
    </dxf>
    <dxf>
      <font>
        <color theme="0" tint="-0.499984740745262"/>
      </font>
      <fill>
        <patternFill>
          <bgColor theme="0" tint="-0.14996795556505021"/>
        </patternFill>
      </fill>
    </dxf>
    <dxf>
      <font>
        <color theme="0" tint="-0.499984740745262"/>
      </font>
      <fill>
        <patternFill>
          <bgColor theme="0" tint="-0.14996795556505021"/>
        </patternFill>
      </fill>
    </dxf>
    <dxf>
      <font>
        <color theme="0" tint="-0.499984740745262"/>
      </font>
      <fill>
        <patternFill>
          <bgColor theme="0" tint="-0.14996795556505021"/>
        </patternFill>
      </fill>
    </dxf>
    <dxf>
      <font>
        <color theme="0" tint="-0.499984740745262"/>
      </font>
      <fill>
        <patternFill>
          <bgColor theme="0" tint="-0.14996795556505021"/>
        </patternFill>
      </fill>
    </dxf>
    <dxf>
      <font>
        <color theme="0" tint="-0.499984740745262"/>
      </font>
      <fill>
        <patternFill>
          <bgColor theme="0" tint="-0.14996795556505021"/>
        </patternFill>
      </fill>
    </dxf>
    <dxf>
      <font>
        <color theme="0" tint="-0.499984740745262"/>
      </font>
      <fill>
        <patternFill>
          <bgColor theme="0" tint="-0.14996795556505021"/>
        </patternFill>
      </fill>
    </dxf>
    <dxf>
      <font>
        <color theme="0" tint="-0.499984740745262"/>
      </font>
      <fill>
        <patternFill>
          <bgColor theme="0" tint="-0.14996795556505021"/>
        </patternFill>
      </fill>
    </dxf>
    <dxf>
      <font>
        <color theme="0" tint="-0.499984740745262"/>
      </font>
      <fill>
        <patternFill>
          <bgColor theme="0" tint="-0.14996795556505021"/>
        </patternFill>
      </fill>
    </dxf>
    <dxf>
      <font>
        <color theme="0" tint="-0.499984740745262"/>
      </font>
      <fill>
        <patternFill>
          <bgColor theme="0" tint="-0.14996795556505021"/>
        </patternFill>
      </fill>
    </dxf>
    <dxf>
      <font>
        <color theme="0" tint="-0.499984740745262"/>
      </font>
      <fill>
        <patternFill>
          <bgColor theme="0" tint="-0.14996795556505021"/>
        </patternFill>
      </fill>
    </dxf>
    <dxf>
      <font>
        <color theme="0" tint="-0.499984740745262"/>
      </font>
      <fill>
        <patternFill>
          <bgColor theme="0" tint="-0.14996795556505021"/>
        </patternFill>
      </fill>
    </dxf>
    <dxf>
      <font>
        <color theme="0" tint="-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C17E9-607A-4966-B5C7-A238399D7AA7}">
  <dimension ref="A1:AN287"/>
  <sheetViews>
    <sheetView tabSelected="1" topLeftCell="N55" zoomScale="41" zoomScaleNormal="85" workbookViewId="0">
      <selection activeCell="AG86" sqref="AG86"/>
    </sheetView>
  </sheetViews>
  <sheetFormatPr defaultRowHeight="15" x14ac:dyDescent="0.25"/>
  <cols>
    <col min="1" max="1" width="13.42578125" style="24" bestFit="1" customWidth="1"/>
    <col min="2" max="2" width="16.28515625" style="24" customWidth="1"/>
    <col min="3" max="6" width="15.42578125" style="24" customWidth="1"/>
    <col min="7" max="7" width="17" style="24" customWidth="1"/>
    <col min="8" max="11" width="15.140625" style="24" customWidth="1"/>
    <col min="12" max="12" width="17" style="24" customWidth="1"/>
    <col min="13" max="16" width="15.42578125" style="24" customWidth="1"/>
    <col min="17" max="17" width="17" style="24" customWidth="1"/>
    <col min="18" max="21" width="15.42578125" style="24" customWidth="1"/>
    <col min="22" max="22" width="16.7109375" style="24" customWidth="1"/>
    <col min="23" max="26" width="15.140625" style="24" customWidth="1"/>
    <col min="27" max="27" width="17.85546875" style="24" bestFit="1" customWidth="1"/>
    <col min="28" max="31" width="13.85546875" style="24" customWidth="1"/>
    <col min="32" max="32" width="18" style="24" bestFit="1" customWidth="1"/>
    <col min="33" max="33" width="9.140625" style="24"/>
    <col min="34" max="34" width="18.28515625" style="24" bestFit="1" customWidth="1"/>
    <col min="35" max="16384" width="9.140625" style="24"/>
  </cols>
  <sheetData>
    <row r="1" spans="1:33" ht="64.5" thickBot="1" x14ac:dyDescent="0.3">
      <c r="A1" s="121" t="s">
        <v>236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3"/>
    </row>
    <row r="2" spans="1:33" ht="16.5" thickBot="1" x14ac:dyDescent="0.3">
      <c r="A2" s="1" t="s">
        <v>0</v>
      </c>
      <c r="B2" s="2" t="s">
        <v>1</v>
      </c>
      <c r="C2" s="4" t="s">
        <v>231</v>
      </c>
      <c r="D2" s="4" t="s">
        <v>232</v>
      </c>
      <c r="E2" s="4" t="s">
        <v>233</v>
      </c>
      <c r="F2" s="5" t="s">
        <v>234</v>
      </c>
      <c r="G2" s="2" t="s">
        <v>45</v>
      </c>
      <c r="H2" s="4" t="s">
        <v>231</v>
      </c>
      <c r="I2" s="4" t="s">
        <v>232</v>
      </c>
      <c r="J2" s="4" t="s">
        <v>233</v>
      </c>
      <c r="K2" s="5" t="s">
        <v>234</v>
      </c>
      <c r="L2" s="2" t="s">
        <v>46</v>
      </c>
      <c r="M2" s="4" t="s">
        <v>231</v>
      </c>
      <c r="N2" s="4" t="s">
        <v>232</v>
      </c>
      <c r="O2" s="4" t="s">
        <v>233</v>
      </c>
      <c r="P2" s="5" t="s">
        <v>234</v>
      </c>
      <c r="Q2" s="2" t="s">
        <v>47</v>
      </c>
      <c r="R2" s="4" t="s">
        <v>231</v>
      </c>
      <c r="S2" s="4" t="s">
        <v>232</v>
      </c>
      <c r="T2" s="4" t="s">
        <v>233</v>
      </c>
      <c r="U2" s="5" t="s">
        <v>234</v>
      </c>
      <c r="V2" s="2" t="s">
        <v>49</v>
      </c>
      <c r="W2" s="4" t="s">
        <v>231</v>
      </c>
      <c r="X2" s="4" t="s">
        <v>232</v>
      </c>
      <c r="Y2" s="4" t="s">
        <v>233</v>
      </c>
      <c r="Z2" s="14" t="s">
        <v>234</v>
      </c>
      <c r="AA2" s="3" t="s">
        <v>48</v>
      </c>
    </row>
    <row r="3" spans="1:33" x14ac:dyDescent="0.25">
      <c r="A3" s="25" t="s">
        <v>26</v>
      </c>
      <c r="B3" s="26">
        <v>74719</v>
      </c>
      <c r="C3" s="27">
        <f>B3/4</f>
        <v>18679.75</v>
      </c>
      <c r="D3" s="27">
        <v>18679.75</v>
      </c>
      <c r="E3" s="27">
        <v>18679.75</v>
      </c>
      <c r="F3" s="28">
        <v>18679.75</v>
      </c>
      <c r="G3" s="26">
        <v>109474</v>
      </c>
      <c r="H3" s="27">
        <f>G3/4</f>
        <v>27368.5</v>
      </c>
      <c r="I3" s="27">
        <v>27368.5</v>
      </c>
      <c r="J3" s="27">
        <v>27368.5</v>
      </c>
      <c r="K3" s="28">
        <v>27368.5</v>
      </c>
      <c r="L3" s="26">
        <v>126468</v>
      </c>
      <c r="M3" s="27">
        <f>L3/4</f>
        <v>31617</v>
      </c>
      <c r="N3" s="27">
        <v>31617</v>
      </c>
      <c r="O3" s="27">
        <v>31617</v>
      </c>
      <c r="P3" s="28">
        <v>31617</v>
      </c>
      <c r="Q3" s="26">
        <v>29282</v>
      </c>
      <c r="R3" s="27">
        <f>Q3/4</f>
        <v>7320.5</v>
      </c>
      <c r="S3" s="27">
        <v>7320.5</v>
      </c>
      <c r="T3" s="27">
        <v>7320.5</v>
      </c>
      <c r="U3" s="28">
        <v>7320.5</v>
      </c>
      <c r="V3" s="29"/>
      <c r="W3" s="27">
        <f>V3/4</f>
        <v>0</v>
      </c>
      <c r="X3" s="30">
        <v>0</v>
      </c>
      <c r="Y3" s="30">
        <v>0</v>
      </c>
      <c r="Z3" s="31">
        <v>0</v>
      </c>
      <c r="AA3" s="32">
        <f>V3+Q3+L3+G3+B3</f>
        <v>339943</v>
      </c>
      <c r="AG3" s="108"/>
    </row>
    <row r="4" spans="1:33" x14ac:dyDescent="0.25">
      <c r="A4" s="33" t="s">
        <v>8</v>
      </c>
      <c r="B4" s="34">
        <v>102128</v>
      </c>
      <c r="C4" s="35">
        <f t="shared" ref="C4:C45" si="0">B4/4</f>
        <v>25532</v>
      </c>
      <c r="D4" s="35">
        <v>25532</v>
      </c>
      <c r="E4" s="35">
        <v>25532</v>
      </c>
      <c r="F4" s="36">
        <v>25532</v>
      </c>
      <c r="G4" s="34">
        <v>112426</v>
      </c>
      <c r="H4" s="35">
        <f t="shared" ref="H4:H45" si="1">G4/4</f>
        <v>28106.5</v>
      </c>
      <c r="I4" s="35">
        <v>28106.5</v>
      </c>
      <c r="J4" s="35">
        <v>28106.5</v>
      </c>
      <c r="K4" s="36">
        <v>28106.5</v>
      </c>
      <c r="L4" s="34">
        <v>87981</v>
      </c>
      <c r="M4" s="35">
        <f t="shared" ref="M4:M45" si="2">L4/4</f>
        <v>21995.25</v>
      </c>
      <c r="N4" s="35">
        <v>21995.25</v>
      </c>
      <c r="O4" s="35">
        <v>21995.25</v>
      </c>
      <c r="P4" s="36">
        <v>21995.25</v>
      </c>
      <c r="Q4" s="34">
        <v>39011</v>
      </c>
      <c r="R4" s="35">
        <f t="shared" ref="R4:R45" si="3">Q4/4</f>
        <v>9752.75</v>
      </c>
      <c r="S4" s="35">
        <v>9752.75</v>
      </c>
      <c r="T4" s="35">
        <v>9752.75</v>
      </c>
      <c r="U4" s="36">
        <v>9752.75</v>
      </c>
      <c r="V4" s="37"/>
      <c r="W4" s="35">
        <f t="shared" ref="W4:W45" si="4">V4/4</f>
        <v>0</v>
      </c>
      <c r="X4" s="38">
        <v>0</v>
      </c>
      <c r="Y4" s="38">
        <v>0</v>
      </c>
      <c r="Z4" s="39">
        <v>0</v>
      </c>
      <c r="AA4" s="32">
        <f t="shared" ref="AA4:AA45" si="5">V4+Q4+L4+G4+B4</f>
        <v>341546</v>
      </c>
      <c r="AG4" s="108"/>
    </row>
    <row r="5" spans="1:33" x14ac:dyDescent="0.25">
      <c r="A5" s="33" t="s">
        <v>42</v>
      </c>
      <c r="B5" s="34">
        <v>46929</v>
      </c>
      <c r="C5" s="35">
        <f t="shared" si="0"/>
        <v>11732.25</v>
      </c>
      <c r="D5" s="35">
        <v>11732.25</v>
      </c>
      <c r="E5" s="35">
        <v>11732.25</v>
      </c>
      <c r="F5" s="36">
        <v>11732.25</v>
      </c>
      <c r="G5" s="34">
        <v>148337</v>
      </c>
      <c r="H5" s="35">
        <f t="shared" si="1"/>
        <v>37084.25</v>
      </c>
      <c r="I5" s="35">
        <v>37084.25</v>
      </c>
      <c r="J5" s="35">
        <v>37084.25</v>
      </c>
      <c r="K5" s="36">
        <v>37084.25</v>
      </c>
      <c r="L5" s="34">
        <v>110943</v>
      </c>
      <c r="M5" s="35">
        <f t="shared" si="2"/>
        <v>27735.75</v>
      </c>
      <c r="N5" s="35">
        <v>27735.75</v>
      </c>
      <c r="O5" s="35">
        <v>27735.75</v>
      </c>
      <c r="P5" s="36">
        <v>27735.75</v>
      </c>
      <c r="Q5" s="34">
        <v>93117</v>
      </c>
      <c r="R5" s="35">
        <f t="shared" si="3"/>
        <v>23279.25</v>
      </c>
      <c r="S5" s="35">
        <v>23279.25</v>
      </c>
      <c r="T5" s="35">
        <v>23279.25</v>
      </c>
      <c r="U5" s="36">
        <v>23279.25</v>
      </c>
      <c r="V5" s="37"/>
      <c r="W5" s="35">
        <f t="shared" si="4"/>
        <v>0</v>
      </c>
      <c r="X5" s="38">
        <v>0</v>
      </c>
      <c r="Y5" s="38">
        <v>0</v>
      </c>
      <c r="Z5" s="39">
        <v>0</v>
      </c>
      <c r="AA5" s="32">
        <f t="shared" si="5"/>
        <v>399326</v>
      </c>
      <c r="AG5" s="108"/>
    </row>
    <row r="6" spans="1:33" x14ac:dyDescent="0.25">
      <c r="A6" s="33" t="s">
        <v>17</v>
      </c>
      <c r="B6" s="34">
        <v>75365</v>
      </c>
      <c r="C6" s="35">
        <f t="shared" si="0"/>
        <v>18841.25</v>
      </c>
      <c r="D6" s="35">
        <v>18841.25</v>
      </c>
      <c r="E6" s="35">
        <v>18841.25</v>
      </c>
      <c r="F6" s="36">
        <v>18841.25</v>
      </c>
      <c r="G6" s="34">
        <v>117160</v>
      </c>
      <c r="H6" s="35">
        <f t="shared" si="1"/>
        <v>29290</v>
      </c>
      <c r="I6" s="35">
        <v>29290</v>
      </c>
      <c r="J6" s="35">
        <v>29290</v>
      </c>
      <c r="K6" s="36">
        <v>29290</v>
      </c>
      <c r="L6" s="34">
        <v>139251</v>
      </c>
      <c r="M6" s="35">
        <f t="shared" si="2"/>
        <v>34812.75</v>
      </c>
      <c r="N6" s="35">
        <v>34812.75</v>
      </c>
      <c r="O6" s="35">
        <v>34812.75</v>
      </c>
      <c r="P6" s="36">
        <v>34812.75</v>
      </c>
      <c r="Q6" s="37"/>
      <c r="R6" s="35">
        <f t="shared" si="3"/>
        <v>0</v>
      </c>
      <c r="S6" s="38">
        <v>0</v>
      </c>
      <c r="T6" s="38">
        <v>0</v>
      </c>
      <c r="U6" s="40">
        <v>0</v>
      </c>
      <c r="V6" s="37"/>
      <c r="W6" s="35">
        <f t="shared" si="4"/>
        <v>0</v>
      </c>
      <c r="X6" s="38">
        <v>0</v>
      </c>
      <c r="Y6" s="38">
        <v>0</v>
      </c>
      <c r="Z6" s="39">
        <v>0</v>
      </c>
      <c r="AA6" s="32">
        <f t="shared" si="5"/>
        <v>331776</v>
      </c>
      <c r="AG6" s="108"/>
    </row>
    <row r="7" spans="1:33" x14ac:dyDescent="0.25">
      <c r="A7" s="33" t="s">
        <v>18</v>
      </c>
      <c r="B7" s="34">
        <v>112176</v>
      </c>
      <c r="C7" s="35">
        <f t="shared" si="0"/>
        <v>28044</v>
      </c>
      <c r="D7" s="35">
        <v>28044</v>
      </c>
      <c r="E7" s="35">
        <v>28044</v>
      </c>
      <c r="F7" s="36">
        <v>28044</v>
      </c>
      <c r="G7" s="34">
        <v>173040</v>
      </c>
      <c r="H7" s="35">
        <f t="shared" si="1"/>
        <v>43260</v>
      </c>
      <c r="I7" s="35">
        <v>43260</v>
      </c>
      <c r="J7" s="35">
        <v>43260</v>
      </c>
      <c r="K7" s="36">
        <v>43260</v>
      </c>
      <c r="L7" s="34">
        <v>92720</v>
      </c>
      <c r="M7" s="35">
        <f t="shared" si="2"/>
        <v>23180</v>
      </c>
      <c r="N7" s="35">
        <v>23180</v>
      </c>
      <c r="O7" s="35">
        <v>23180</v>
      </c>
      <c r="P7" s="36">
        <v>23180</v>
      </c>
      <c r="Q7" s="34">
        <v>24876</v>
      </c>
      <c r="R7" s="35">
        <f t="shared" si="3"/>
        <v>6219</v>
      </c>
      <c r="S7" s="35">
        <v>6219</v>
      </c>
      <c r="T7" s="35">
        <v>6219</v>
      </c>
      <c r="U7" s="36">
        <v>6219</v>
      </c>
      <c r="V7" s="37"/>
      <c r="W7" s="35">
        <f t="shared" si="4"/>
        <v>0</v>
      </c>
      <c r="X7" s="38">
        <v>0</v>
      </c>
      <c r="Y7" s="38">
        <v>0</v>
      </c>
      <c r="Z7" s="39">
        <v>0</v>
      </c>
      <c r="AA7" s="32">
        <f t="shared" si="5"/>
        <v>402812</v>
      </c>
      <c r="AG7" s="108"/>
    </row>
    <row r="8" spans="1:33" x14ac:dyDescent="0.25">
      <c r="A8" s="33" t="s">
        <v>34</v>
      </c>
      <c r="B8" s="34">
        <v>153023</v>
      </c>
      <c r="C8" s="35">
        <f t="shared" si="0"/>
        <v>38255.75</v>
      </c>
      <c r="D8" s="35">
        <v>38255.75</v>
      </c>
      <c r="E8" s="35">
        <v>38255.75</v>
      </c>
      <c r="F8" s="36">
        <v>38255.75</v>
      </c>
      <c r="G8" s="34">
        <v>167326</v>
      </c>
      <c r="H8" s="35">
        <f t="shared" si="1"/>
        <v>41831.5</v>
      </c>
      <c r="I8" s="35">
        <v>41831.5</v>
      </c>
      <c r="J8" s="35">
        <v>41831.5</v>
      </c>
      <c r="K8" s="36">
        <v>41831.5</v>
      </c>
      <c r="L8" s="34">
        <v>143445</v>
      </c>
      <c r="M8" s="35">
        <f t="shared" si="2"/>
        <v>35861.25</v>
      </c>
      <c r="N8" s="35">
        <v>35861.25</v>
      </c>
      <c r="O8" s="35">
        <v>35861.25</v>
      </c>
      <c r="P8" s="36">
        <v>35861.25</v>
      </c>
      <c r="Q8" s="34">
        <v>33252</v>
      </c>
      <c r="R8" s="35">
        <f t="shared" si="3"/>
        <v>8313</v>
      </c>
      <c r="S8" s="35">
        <v>8313</v>
      </c>
      <c r="T8" s="35">
        <v>8313</v>
      </c>
      <c r="U8" s="36">
        <v>8313</v>
      </c>
      <c r="V8" s="37"/>
      <c r="W8" s="35">
        <f t="shared" si="4"/>
        <v>0</v>
      </c>
      <c r="X8" s="38">
        <v>0</v>
      </c>
      <c r="Y8" s="38">
        <v>0</v>
      </c>
      <c r="Z8" s="39">
        <v>0</v>
      </c>
      <c r="AA8" s="32">
        <f t="shared" si="5"/>
        <v>497046</v>
      </c>
      <c r="AG8" s="108"/>
    </row>
    <row r="9" spans="1:33" x14ac:dyDescent="0.25">
      <c r="A9" s="33" t="s">
        <v>7</v>
      </c>
      <c r="B9" s="34">
        <v>25006</v>
      </c>
      <c r="C9" s="35">
        <f t="shared" si="0"/>
        <v>6251.5</v>
      </c>
      <c r="D9" s="35">
        <v>6251.5</v>
      </c>
      <c r="E9" s="35">
        <v>6251.5</v>
      </c>
      <c r="F9" s="36">
        <v>6251.5</v>
      </c>
      <c r="G9" s="34">
        <v>84800.38</v>
      </c>
      <c r="H9" s="35">
        <f t="shared" si="1"/>
        <v>21200.095000000001</v>
      </c>
      <c r="I9" s="35">
        <v>21200.095000000001</v>
      </c>
      <c r="J9" s="35">
        <v>21200.095000000001</v>
      </c>
      <c r="K9" s="36">
        <v>21200.095000000001</v>
      </c>
      <c r="L9" s="34">
        <v>152879.5</v>
      </c>
      <c r="M9" s="35">
        <f t="shared" si="2"/>
        <v>38219.875</v>
      </c>
      <c r="N9" s="35">
        <v>38219.875</v>
      </c>
      <c r="O9" s="35">
        <v>38219.875</v>
      </c>
      <c r="P9" s="36">
        <v>38219.875</v>
      </c>
      <c r="Q9" s="34">
        <v>112314.12</v>
      </c>
      <c r="R9" s="35">
        <f t="shared" si="3"/>
        <v>28078.53</v>
      </c>
      <c r="S9" s="35">
        <v>28078.53</v>
      </c>
      <c r="T9" s="35">
        <v>28078.53</v>
      </c>
      <c r="U9" s="36">
        <v>28078.53</v>
      </c>
      <c r="V9" s="37"/>
      <c r="W9" s="35">
        <f t="shared" si="4"/>
        <v>0</v>
      </c>
      <c r="X9" s="38">
        <v>0</v>
      </c>
      <c r="Y9" s="38">
        <v>0</v>
      </c>
      <c r="Z9" s="39">
        <v>0</v>
      </c>
      <c r="AA9" s="32">
        <f t="shared" si="5"/>
        <v>375000</v>
      </c>
      <c r="AG9" s="108"/>
    </row>
    <row r="10" spans="1:33" x14ac:dyDescent="0.25">
      <c r="A10" s="33" t="s">
        <v>27</v>
      </c>
      <c r="B10" s="34">
        <v>71960</v>
      </c>
      <c r="C10" s="35">
        <f t="shared" si="0"/>
        <v>17990</v>
      </c>
      <c r="D10" s="35">
        <v>17990</v>
      </c>
      <c r="E10" s="35">
        <v>17990</v>
      </c>
      <c r="F10" s="36">
        <v>17990</v>
      </c>
      <c r="G10" s="34">
        <v>209720</v>
      </c>
      <c r="H10" s="35">
        <f t="shared" si="1"/>
        <v>52430</v>
      </c>
      <c r="I10" s="35">
        <v>52430</v>
      </c>
      <c r="J10" s="35">
        <v>52430</v>
      </c>
      <c r="K10" s="36">
        <v>52430</v>
      </c>
      <c r="L10" s="34">
        <v>194296</v>
      </c>
      <c r="M10" s="35">
        <f t="shared" si="2"/>
        <v>48574</v>
      </c>
      <c r="N10" s="35">
        <v>48574</v>
      </c>
      <c r="O10" s="35">
        <v>48574</v>
      </c>
      <c r="P10" s="36">
        <v>48574</v>
      </c>
      <c r="Q10" s="34">
        <v>15032</v>
      </c>
      <c r="R10" s="35">
        <f t="shared" si="3"/>
        <v>3758</v>
      </c>
      <c r="S10" s="35">
        <v>3758</v>
      </c>
      <c r="T10" s="35">
        <v>3758</v>
      </c>
      <c r="U10" s="36">
        <v>3758</v>
      </c>
      <c r="V10" s="37"/>
      <c r="W10" s="35">
        <f t="shared" si="4"/>
        <v>0</v>
      </c>
      <c r="X10" s="38">
        <v>0</v>
      </c>
      <c r="Y10" s="38">
        <v>0</v>
      </c>
      <c r="Z10" s="39">
        <v>0</v>
      </c>
      <c r="AA10" s="32">
        <f t="shared" si="5"/>
        <v>491008</v>
      </c>
      <c r="AG10" s="108"/>
    </row>
    <row r="11" spans="1:33" x14ac:dyDescent="0.25">
      <c r="A11" s="33" t="s">
        <v>28</v>
      </c>
      <c r="B11" s="34">
        <v>63314.57</v>
      </c>
      <c r="C11" s="35">
        <f t="shared" si="0"/>
        <v>15828.6425</v>
      </c>
      <c r="D11" s="35">
        <v>15828.6425</v>
      </c>
      <c r="E11" s="35">
        <v>15828.6425</v>
      </c>
      <c r="F11" s="36">
        <v>15828.6425</v>
      </c>
      <c r="G11" s="34">
        <v>104117.1</v>
      </c>
      <c r="H11" s="35">
        <f t="shared" si="1"/>
        <v>26029.275000000001</v>
      </c>
      <c r="I11" s="35">
        <v>26029.275000000001</v>
      </c>
      <c r="J11" s="35">
        <v>26029.275000000001</v>
      </c>
      <c r="K11" s="36">
        <v>26029.275000000001</v>
      </c>
      <c r="L11" s="34">
        <v>93922.85</v>
      </c>
      <c r="M11" s="35">
        <f t="shared" si="2"/>
        <v>23480.712500000001</v>
      </c>
      <c r="N11" s="35">
        <v>23480.712500000001</v>
      </c>
      <c r="O11" s="35">
        <v>23480.712500000001</v>
      </c>
      <c r="P11" s="36">
        <v>23480.712500000001</v>
      </c>
      <c r="Q11" s="34">
        <v>24783.4</v>
      </c>
      <c r="R11" s="35">
        <f t="shared" si="3"/>
        <v>6195.85</v>
      </c>
      <c r="S11" s="35">
        <v>6195.85</v>
      </c>
      <c r="T11" s="35">
        <v>6195.85</v>
      </c>
      <c r="U11" s="36">
        <v>6195.85</v>
      </c>
      <c r="V11" s="37"/>
      <c r="W11" s="35">
        <f t="shared" si="4"/>
        <v>0</v>
      </c>
      <c r="X11" s="38">
        <v>0</v>
      </c>
      <c r="Y11" s="38">
        <v>0</v>
      </c>
      <c r="Z11" s="39">
        <v>0</v>
      </c>
      <c r="AA11" s="32">
        <f t="shared" si="5"/>
        <v>286137.92</v>
      </c>
      <c r="AG11" s="108"/>
    </row>
    <row r="12" spans="1:33" x14ac:dyDescent="0.25">
      <c r="A12" s="33" t="s">
        <v>11</v>
      </c>
      <c r="B12" s="34">
        <v>51822.71</v>
      </c>
      <c r="C12" s="35">
        <f t="shared" si="0"/>
        <v>12955.6775</v>
      </c>
      <c r="D12" s="35">
        <v>12955.6775</v>
      </c>
      <c r="E12" s="35">
        <v>12955.6775</v>
      </c>
      <c r="F12" s="36">
        <v>12955.6775</v>
      </c>
      <c r="G12" s="34">
        <v>143725.29</v>
      </c>
      <c r="H12" s="35">
        <f t="shared" si="1"/>
        <v>35931.322500000002</v>
      </c>
      <c r="I12" s="35">
        <v>35931.322500000002</v>
      </c>
      <c r="J12" s="35">
        <v>35931.322500000002</v>
      </c>
      <c r="K12" s="36">
        <v>35931.322500000002</v>
      </c>
      <c r="L12" s="34">
        <v>86690</v>
      </c>
      <c r="M12" s="35">
        <f t="shared" si="2"/>
        <v>21672.5</v>
      </c>
      <c r="N12" s="35">
        <v>21672.5</v>
      </c>
      <c r="O12" s="35">
        <v>21672.5</v>
      </c>
      <c r="P12" s="36">
        <v>21672.5</v>
      </c>
      <c r="Q12" s="34">
        <v>75967.5</v>
      </c>
      <c r="R12" s="35">
        <f t="shared" si="3"/>
        <v>18991.875</v>
      </c>
      <c r="S12" s="35">
        <v>18991.875</v>
      </c>
      <c r="T12" s="35">
        <v>18991.875</v>
      </c>
      <c r="U12" s="36">
        <v>18991.875</v>
      </c>
      <c r="V12" s="41">
        <v>25322.5</v>
      </c>
      <c r="W12" s="35">
        <f t="shared" si="4"/>
        <v>6330.625</v>
      </c>
      <c r="X12" s="38">
        <v>6330.625</v>
      </c>
      <c r="Y12" s="38">
        <v>6330.625</v>
      </c>
      <c r="Z12" s="39">
        <v>6330.625</v>
      </c>
      <c r="AA12" s="32">
        <f t="shared" si="5"/>
        <v>383528.00000000006</v>
      </c>
      <c r="AG12" s="108"/>
    </row>
    <row r="13" spans="1:33" x14ac:dyDescent="0.25">
      <c r="A13" s="33" t="s">
        <v>4</v>
      </c>
      <c r="B13" s="34">
        <v>60230</v>
      </c>
      <c r="C13" s="35">
        <f t="shared" si="0"/>
        <v>15057.5</v>
      </c>
      <c r="D13" s="35">
        <v>15057.5</v>
      </c>
      <c r="E13" s="35">
        <v>15057.5</v>
      </c>
      <c r="F13" s="36">
        <v>15057.5</v>
      </c>
      <c r="G13" s="34">
        <v>142749</v>
      </c>
      <c r="H13" s="35">
        <f t="shared" si="1"/>
        <v>35687.25</v>
      </c>
      <c r="I13" s="35">
        <v>35687.25</v>
      </c>
      <c r="J13" s="35">
        <v>35687.25</v>
      </c>
      <c r="K13" s="36">
        <v>35687.25</v>
      </c>
      <c r="L13" s="34">
        <v>130741</v>
      </c>
      <c r="M13" s="35">
        <f t="shared" si="2"/>
        <v>32685.25</v>
      </c>
      <c r="N13" s="35">
        <v>32685.25</v>
      </c>
      <c r="O13" s="35">
        <v>32685.25</v>
      </c>
      <c r="P13" s="36">
        <v>32685.25</v>
      </c>
      <c r="Q13" s="34">
        <v>36884</v>
      </c>
      <c r="R13" s="35">
        <f t="shared" si="3"/>
        <v>9221</v>
      </c>
      <c r="S13" s="35">
        <v>9221</v>
      </c>
      <c r="T13" s="35">
        <v>9221</v>
      </c>
      <c r="U13" s="36">
        <v>9221</v>
      </c>
      <c r="V13" s="37"/>
      <c r="W13" s="35">
        <f t="shared" si="4"/>
        <v>0</v>
      </c>
      <c r="X13" s="38">
        <v>0</v>
      </c>
      <c r="Y13" s="38">
        <v>0</v>
      </c>
      <c r="Z13" s="39">
        <v>0</v>
      </c>
      <c r="AA13" s="32">
        <f t="shared" si="5"/>
        <v>370604</v>
      </c>
      <c r="AG13" s="108"/>
    </row>
    <row r="14" spans="1:33" x14ac:dyDescent="0.25">
      <c r="A14" s="33" t="s">
        <v>29</v>
      </c>
      <c r="B14" s="34">
        <v>90686</v>
      </c>
      <c r="C14" s="35">
        <f t="shared" si="0"/>
        <v>22671.5</v>
      </c>
      <c r="D14" s="35">
        <v>22671.5</v>
      </c>
      <c r="E14" s="35">
        <v>22671.5</v>
      </c>
      <c r="F14" s="36">
        <v>22671.5</v>
      </c>
      <c r="G14" s="34">
        <v>155252</v>
      </c>
      <c r="H14" s="35">
        <f t="shared" si="1"/>
        <v>38813</v>
      </c>
      <c r="I14" s="35">
        <v>38813</v>
      </c>
      <c r="J14" s="35">
        <v>38813</v>
      </c>
      <c r="K14" s="36">
        <v>38813</v>
      </c>
      <c r="L14" s="34">
        <v>118972</v>
      </c>
      <c r="M14" s="35">
        <f t="shared" si="2"/>
        <v>29743</v>
      </c>
      <c r="N14" s="35">
        <v>29743</v>
      </c>
      <c r="O14" s="35">
        <v>29743</v>
      </c>
      <c r="P14" s="36">
        <v>29743</v>
      </c>
      <c r="Q14" s="34">
        <v>89311</v>
      </c>
      <c r="R14" s="35">
        <f t="shared" si="3"/>
        <v>22327.75</v>
      </c>
      <c r="S14" s="35">
        <v>22327.75</v>
      </c>
      <c r="T14" s="35">
        <v>22327.75</v>
      </c>
      <c r="U14" s="36">
        <v>22327.75</v>
      </c>
      <c r="V14" s="37"/>
      <c r="W14" s="35">
        <f t="shared" si="4"/>
        <v>0</v>
      </c>
      <c r="X14" s="38">
        <v>0</v>
      </c>
      <c r="Y14" s="38">
        <v>0</v>
      </c>
      <c r="Z14" s="39">
        <v>0</v>
      </c>
      <c r="AA14" s="32">
        <f t="shared" si="5"/>
        <v>454221</v>
      </c>
      <c r="AG14" s="108"/>
    </row>
    <row r="15" spans="1:33" x14ac:dyDescent="0.25">
      <c r="A15" s="33" t="s">
        <v>20</v>
      </c>
      <c r="B15" s="34">
        <v>52097</v>
      </c>
      <c r="C15" s="35">
        <f t="shared" si="0"/>
        <v>13024.25</v>
      </c>
      <c r="D15" s="35">
        <v>13024.25</v>
      </c>
      <c r="E15" s="35">
        <v>13024.25</v>
      </c>
      <c r="F15" s="36">
        <v>13024.25</v>
      </c>
      <c r="G15" s="34">
        <v>113806</v>
      </c>
      <c r="H15" s="35">
        <f t="shared" si="1"/>
        <v>28451.5</v>
      </c>
      <c r="I15" s="35">
        <v>28451.5</v>
      </c>
      <c r="J15" s="35">
        <v>28451.5</v>
      </c>
      <c r="K15" s="36">
        <v>28451.5</v>
      </c>
      <c r="L15" s="34">
        <v>124177</v>
      </c>
      <c r="M15" s="35">
        <f t="shared" si="2"/>
        <v>31044.25</v>
      </c>
      <c r="N15" s="35">
        <v>31044.25</v>
      </c>
      <c r="O15" s="35">
        <v>31044.25</v>
      </c>
      <c r="P15" s="36">
        <v>31044.25</v>
      </c>
      <c r="Q15" s="34">
        <v>103595</v>
      </c>
      <c r="R15" s="35">
        <f t="shared" si="3"/>
        <v>25898.75</v>
      </c>
      <c r="S15" s="35">
        <v>25898.75</v>
      </c>
      <c r="T15" s="35">
        <v>25898.75</v>
      </c>
      <c r="U15" s="36">
        <v>25898.75</v>
      </c>
      <c r="V15" s="37"/>
      <c r="W15" s="35">
        <f t="shared" si="4"/>
        <v>0</v>
      </c>
      <c r="X15" s="38">
        <v>0</v>
      </c>
      <c r="Y15" s="38">
        <v>0</v>
      </c>
      <c r="Z15" s="39">
        <v>0</v>
      </c>
      <c r="AA15" s="32">
        <f t="shared" si="5"/>
        <v>393675</v>
      </c>
      <c r="AG15" s="108"/>
    </row>
    <row r="16" spans="1:33" x14ac:dyDescent="0.25">
      <c r="A16" s="33" t="s">
        <v>35</v>
      </c>
      <c r="B16" s="34">
        <v>73189</v>
      </c>
      <c r="C16" s="35">
        <f t="shared" si="0"/>
        <v>18297.25</v>
      </c>
      <c r="D16" s="35">
        <v>18297.25</v>
      </c>
      <c r="E16" s="35">
        <v>18297.25</v>
      </c>
      <c r="F16" s="36">
        <v>18297.25</v>
      </c>
      <c r="G16" s="34">
        <v>121730</v>
      </c>
      <c r="H16" s="35">
        <f t="shared" si="1"/>
        <v>30432.5</v>
      </c>
      <c r="I16" s="35">
        <v>30432.5</v>
      </c>
      <c r="J16" s="35">
        <v>30432.5</v>
      </c>
      <c r="K16" s="36">
        <v>30432.5</v>
      </c>
      <c r="L16" s="34">
        <v>97577</v>
      </c>
      <c r="M16" s="35">
        <f t="shared" si="2"/>
        <v>24394.25</v>
      </c>
      <c r="N16" s="35">
        <v>24394.25</v>
      </c>
      <c r="O16" s="35">
        <v>24394.25</v>
      </c>
      <c r="P16" s="36">
        <v>24394.25</v>
      </c>
      <c r="Q16" s="34">
        <v>75965</v>
      </c>
      <c r="R16" s="35">
        <f t="shared" si="3"/>
        <v>18991.25</v>
      </c>
      <c r="S16" s="35">
        <v>18991.25</v>
      </c>
      <c r="T16" s="35">
        <v>18991.25</v>
      </c>
      <c r="U16" s="36">
        <v>18991.25</v>
      </c>
      <c r="V16" s="37"/>
      <c r="W16" s="35">
        <f t="shared" si="4"/>
        <v>0</v>
      </c>
      <c r="X16" s="38">
        <v>0</v>
      </c>
      <c r="Y16" s="38">
        <v>0</v>
      </c>
      <c r="Z16" s="39">
        <v>0</v>
      </c>
      <c r="AA16" s="32">
        <f t="shared" si="5"/>
        <v>368461</v>
      </c>
      <c r="AG16" s="108"/>
    </row>
    <row r="17" spans="1:33" x14ac:dyDescent="0.25">
      <c r="A17" s="33" t="s">
        <v>19</v>
      </c>
      <c r="B17" s="37">
        <v>125297</v>
      </c>
      <c r="C17" s="35">
        <f t="shared" si="0"/>
        <v>31324.25</v>
      </c>
      <c r="D17" s="38">
        <v>31324.25</v>
      </c>
      <c r="E17" s="38">
        <v>31324.25</v>
      </c>
      <c r="F17" s="40">
        <v>31324.25</v>
      </c>
      <c r="G17" s="37">
        <v>170267</v>
      </c>
      <c r="H17" s="35">
        <f t="shared" si="1"/>
        <v>42566.75</v>
      </c>
      <c r="I17" s="38">
        <v>42566.75</v>
      </c>
      <c r="J17" s="38">
        <v>42566.75</v>
      </c>
      <c r="K17" s="40">
        <v>42566.75</v>
      </c>
      <c r="L17" s="37">
        <v>202903</v>
      </c>
      <c r="M17" s="35">
        <f t="shared" si="2"/>
        <v>50725.75</v>
      </c>
      <c r="N17" s="38">
        <v>50725.75</v>
      </c>
      <c r="O17" s="38">
        <v>50725.75</v>
      </c>
      <c r="P17" s="40">
        <v>50725.75</v>
      </c>
      <c r="Q17" s="37"/>
      <c r="R17" s="35">
        <f t="shared" si="3"/>
        <v>0</v>
      </c>
      <c r="S17" s="35">
        <v>0</v>
      </c>
      <c r="T17" s="35">
        <v>0</v>
      </c>
      <c r="U17" s="35">
        <v>0</v>
      </c>
      <c r="V17" s="37"/>
      <c r="W17" s="35">
        <f t="shared" si="4"/>
        <v>0</v>
      </c>
      <c r="X17" s="38">
        <v>0</v>
      </c>
      <c r="Y17" s="38">
        <v>0</v>
      </c>
      <c r="Z17" s="39">
        <v>0</v>
      </c>
      <c r="AA17" s="32">
        <f>V17+Q17+L17+G17+B17</f>
        <v>498467</v>
      </c>
      <c r="AG17" s="108"/>
    </row>
    <row r="18" spans="1:33" x14ac:dyDescent="0.25">
      <c r="A18" s="33" t="s">
        <v>10</v>
      </c>
      <c r="B18" s="34">
        <v>11833</v>
      </c>
      <c r="C18" s="35">
        <f t="shared" si="0"/>
        <v>2958.25</v>
      </c>
      <c r="D18" s="35">
        <v>2958.25</v>
      </c>
      <c r="E18" s="35">
        <v>2958.25</v>
      </c>
      <c r="F18" s="36">
        <v>2958.25</v>
      </c>
      <c r="G18" s="34">
        <v>129259</v>
      </c>
      <c r="H18" s="35">
        <f t="shared" si="1"/>
        <v>32314.75</v>
      </c>
      <c r="I18" s="35">
        <v>32314.75</v>
      </c>
      <c r="J18" s="35">
        <v>32314.75</v>
      </c>
      <c r="K18" s="36">
        <v>32314.75</v>
      </c>
      <c r="L18" s="34">
        <v>103238</v>
      </c>
      <c r="M18" s="35">
        <f t="shared" si="2"/>
        <v>25809.5</v>
      </c>
      <c r="N18" s="35">
        <v>25809.5</v>
      </c>
      <c r="O18" s="35">
        <v>25809.5</v>
      </c>
      <c r="P18" s="36">
        <v>25809.5</v>
      </c>
      <c r="Q18" s="34"/>
      <c r="R18" s="35">
        <f t="shared" si="3"/>
        <v>0</v>
      </c>
      <c r="S18" s="35">
        <v>0</v>
      </c>
      <c r="T18" s="35">
        <v>0</v>
      </c>
      <c r="U18" s="35">
        <v>0</v>
      </c>
      <c r="V18" s="37"/>
      <c r="W18" s="35">
        <f t="shared" si="4"/>
        <v>0</v>
      </c>
      <c r="X18" s="38">
        <v>0</v>
      </c>
      <c r="Y18" s="38">
        <v>0</v>
      </c>
      <c r="Z18" s="39">
        <v>0</v>
      </c>
      <c r="AA18" s="32">
        <f t="shared" si="5"/>
        <v>244330</v>
      </c>
      <c r="AG18" s="108"/>
    </row>
    <row r="19" spans="1:33" x14ac:dyDescent="0.25">
      <c r="A19" s="33" t="s">
        <v>21</v>
      </c>
      <c r="B19" s="34">
        <v>125297</v>
      </c>
      <c r="C19" s="35">
        <f t="shared" si="0"/>
        <v>31324.25</v>
      </c>
      <c r="D19" s="35">
        <v>31324.25</v>
      </c>
      <c r="E19" s="35">
        <v>31324.25</v>
      </c>
      <c r="F19" s="36">
        <v>31324.25</v>
      </c>
      <c r="G19" s="34">
        <v>170267</v>
      </c>
      <c r="H19" s="35">
        <f t="shared" si="1"/>
        <v>42566.75</v>
      </c>
      <c r="I19" s="35">
        <v>42566.75</v>
      </c>
      <c r="J19" s="35">
        <v>42566.75</v>
      </c>
      <c r="K19" s="36">
        <v>42566.75</v>
      </c>
      <c r="L19" s="34">
        <v>202903</v>
      </c>
      <c r="M19" s="35">
        <f t="shared" si="2"/>
        <v>50725.75</v>
      </c>
      <c r="N19" s="35">
        <v>50725.75</v>
      </c>
      <c r="O19" s="35">
        <v>50725.75</v>
      </c>
      <c r="P19" s="36">
        <v>50725.75</v>
      </c>
      <c r="Q19" s="37"/>
      <c r="R19" s="35">
        <f t="shared" si="3"/>
        <v>0</v>
      </c>
      <c r="S19" s="35">
        <v>0</v>
      </c>
      <c r="T19" s="35">
        <v>0</v>
      </c>
      <c r="U19" s="35">
        <v>0</v>
      </c>
      <c r="V19" s="37"/>
      <c r="W19" s="35">
        <f t="shared" si="4"/>
        <v>0</v>
      </c>
      <c r="X19" s="38">
        <v>0</v>
      </c>
      <c r="Y19" s="38">
        <v>0</v>
      </c>
      <c r="Z19" s="39">
        <v>0</v>
      </c>
      <c r="AA19" s="32">
        <f t="shared" si="5"/>
        <v>498467</v>
      </c>
      <c r="AG19" s="108"/>
    </row>
    <row r="20" spans="1:33" x14ac:dyDescent="0.25">
      <c r="A20" s="33" t="s">
        <v>38</v>
      </c>
      <c r="B20" s="34">
        <v>17366.5</v>
      </c>
      <c r="C20" s="35">
        <f t="shared" si="0"/>
        <v>4341.625</v>
      </c>
      <c r="D20" s="35">
        <v>4341.625</v>
      </c>
      <c r="E20" s="35">
        <v>4341.625</v>
      </c>
      <c r="F20" s="36">
        <v>4341.625</v>
      </c>
      <c r="G20" s="34">
        <v>64604.5</v>
      </c>
      <c r="H20" s="35">
        <f t="shared" si="1"/>
        <v>16151.125</v>
      </c>
      <c r="I20" s="35">
        <v>16151.125</v>
      </c>
      <c r="J20" s="35">
        <v>16151.125</v>
      </c>
      <c r="K20" s="36">
        <v>16151.125</v>
      </c>
      <c r="L20" s="34">
        <v>43094</v>
      </c>
      <c r="M20" s="35">
        <f t="shared" si="2"/>
        <v>10773.5</v>
      </c>
      <c r="N20" s="35">
        <v>10773.5</v>
      </c>
      <c r="O20" s="35">
        <v>10773.5</v>
      </c>
      <c r="P20" s="36">
        <v>10773.5</v>
      </c>
      <c r="Q20" s="34">
        <v>14935</v>
      </c>
      <c r="R20" s="35">
        <f t="shared" si="3"/>
        <v>3733.75</v>
      </c>
      <c r="S20" s="35">
        <v>3733.75</v>
      </c>
      <c r="T20" s="35">
        <v>3733.75</v>
      </c>
      <c r="U20" s="35">
        <v>3733.75</v>
      </c>
      <c r="V20" s="37"/>
      <c r="W20" s="35">
        <f t="shared" si="4"/>
        <v>0</v>
      </c>
      <c r="X20" s="38">
        <v>0</v>
      </c>
      <c r="Y20" s="38">
        <v>0</v>
      </c>
      <c r="Z20" s="39">
        <v>0</v>
      </c>
      <c r="AA20" s="32">
        <f t="shared" si="5"/>
        <v>140000</v>
      </c>
      <c r="AG20" s="108"/>
    </row>
    <row r="21" spans="1:33" x14ac:dyDescent="0.25">
      <c r="A21" s="33" t="s">
        <v>3</v>
      </c>
      <c r="B21" s="34">
        <v>78290</v>
      </c>
      <c r="C21" s="35">
        <f t="shared" si="0"/>
        <v>19572.5</v>
      </c>
      <c r="D21" s="35">
        <v>19572.5</v>
      </c>
      <c r="E21" s="35">
        <v>19572.5</v>
      </c>
      <c r="F21" s="36">
        <v>19572.5</v>
      </c>
      <c r="G21" s="34">
        <v>142501</v>
      </c>
      <c r="H21" s="35">
        <f t="shared" si="1"/>
        <v>35625.25</v>
      </c>
      <c r="I21" s="35">
        <v>35625.25</v>
      </c>
      <c r="J21" s="35">
        <v>35625.25</v>
      </c>
      <c r="K21" s="36">
        <v>35625.25</v>
      </c>
      <c r="L21" s="34">
        <v>47209</v>
      </c>
      <c r="M21" s="35">
        <f t="shared" si="2"/>
        <v>11802.25</v>
      </c>
      <c r="N21" s="35">
        <v>11802.25</v>
      </c>
      <c r="O21" s="35">
        <v>11802.25</v>
      </c>
      <c r="P21" s="36">
        <v>11802.25</v>
      </c>
      <c r="Q21" s="34">
        <v>2000</v>
      </c>
      <c r="R21" s="35">
        <f t="shared" si="3"/>
        <v>500</v>
      </c>
      <c r="S21" s="35">
        <v>500</v>
      </c>
      <c r="T21" s="35">
        <v>500</v>
      </c>
      <c r="U21" s="36">
        <v>500</v>
      </c>
      <c r="V21" s="37"/>
      <c r="W21" s="35">
        <f t="shared" si="4"/>
        <v>0</v>
      </c>
      <c r="X21" s="38">
        <v>0</v>
      </c>
      <c r="Y21" s="38">
        <v>0</v>
      </c>
      <c r="Z21" s="39">
        <v>0</v>
      </c>
      <c r="AA21" s="32">
        <f t="shared" si="5"/>
        <v>270000</v>
      </c>
      <c r="AG21" s="108"/>
    </row>
    <row r="22" spans="1:33" x14ac:dyDescent="0.25">
      <c r="A22" s="33" t="s">
        <v>44</v>
      </c>
      <c r="B22" s="34">
        <v>84773</v>
      </c>
      <c r="C22" s="35">
        <f t="shared" si="0"/>
        <v>21193.25</v>
      </c>
      <c r="D22" s="35">
        <v>21193.25</v>
      </c>
      <c r="E22" s="35">
        <v>21193.25</v>
      </c>
      <c r="F22" s="36">
        <v>21193.25</v>
      </c>
      <c r="G22" s="34">
        <v>106227</v>
      </c>
      <c r="H22" s="35">
        <f t="shared" si="1"/>
        <v>26556.75</v>
      </c>
      <c r="I22" s="35">
        <v>26556.75</v>
      </c>
      <c r="J22" s="35">
        <v>26556.75</v>
      </c>
      <c r="K22" s="36">
        <v>26556.75</v>
      </c>
      <c r="L22" s="34">
        <v>108681</v>
      </c>
      <c r="M22" s="35">
        <f t="shared" si="2"/>
        <v>27170.25</v>
      </c>
      <c r="N22" s="35">
        <v>27170.25</v>
      </c>
      <c r="O22" s="35">
        <v>27170.25</v>
      </c>
      <c r="P22" s="36">
        <v>27170.25</v>
      </c>
      <c r="Q22" s="34">
        <v>28102</v>
      </c>
      <c r="R22" s="35">
        <f t="shared" si="3"/>
        <v>7025.5</v>
      </c>
      <c r="S22" s="35">
        <v>7025.5</v>
      </c>
      <c r="T22" s="35">
        <v>7025.5</v>
      </c>
      <c r="U22" s="36">
        <v>7025.5</v>
      </c>
      <c r="V22" s="37"/>
      <c r="W22" s="35">
        <f t="shared" si="4"/>
        <v>0</v>
      </c>
      <c r="X22" s="38">
        <v>0</v>
      </c>
      <c r="Y22" s="38">
        <v>0</v>
      </c>
      <c r="Z22" s="39">
        <v>0</v>
      </c>
      <c r="AA22" s="32">
        <f t="shared" si="5"/>
        <v>327783</v>
      </c>
      <c r="AG22" s="108"/>
    </row>
    <row r="23" spans="1:33" x14ac:dyDescent="0.25">
      <c r="A23" s="33" t="s">
        <v>39</v>
      </c>
      <c r="B23" s="34">
        <v>123619</v>
      </c>
      <c r="C23" s="35">
        <f t="shared" si="0"/>
        <v>30904.75</v>
      </c>
      <c r="D23" s="35">
        <v>30904.75</v>
      </c>
      <c r="E23" s="35">
        <v>30904.75</v>
      </c>
      <c r="F23" s="36">
        <v>30904.75</v>
      </c>
      <c r="G23" s="34">
        <v>171111</v>
      </c>
      <c r="H23" s="35">
        <f t="shared" si="1"/>
        <v>42777.75</v>
      </c>
      <c r="I23" s="35">
        <v>42777.75</v>
      </c>
      <c r="J23" s="35">
        <v>42777.75</v>
      </c>
      <c r="K23" s="36">
        <v>42777.75</v>
      </c>
      <c r="L23" s="34">
        <v>133919</v>
      </c>
      <c r="M23" s="35">
        <f t="shared" si="2"/>
        <v>33479.75</v>
      </c>
      <c r="N23" s="35">
        <v>33479.75</v>
      </c>
      <c r="O23" s="35">
        <v>33479.75</v>
      </c>
      <c r="P23" s="36">
        <v>33479.75</v>
      </c>
      <c r="Q23" s="34">
        <v>71336</v>
      </c>
      <c r="R23" s="35">
        <f t="shared" si="3"/>
        <v>17834</v>
      </c>
      <c r="S23" s="35">
        <v>17834</v>
      </c>
      <c r="T23" s="35">
        <v>17834</v>
      </c>
      <c r="U23" s="36">
        <v>17834</v>
      </c>
      <c r="V23" s="37"/>
      <c r="W23" s="35">
        <f t="shared" si="4"/>
        <v>0</v>
      </c>
      <c r="X23" s="38">
        <v>0</v>
      </c>
      <c r="Y23" s="38">
        <v>0</v>
      </c>
      <c r="Z23" s="39">
        <v>0</v>
      </c>
      <c r="AA23" s="32">
        <f t="shared" si="5"/>
        <v>499985</v>
      </c>
      <c r="AG23" s="108"/>
    </row>
    <row r="24" spans="1:33" x14ac:dyDescent="0.25">
      <c r="A24" s="33" t="s">
        <v>22</v>
      </c>
      <c r="B24" s="34">
        <v>124266</v>
      </c>
      <c r="C24" s="35">
        <f t="shared" si="0"/>
        <v>31066.5</v>
      </c>
      <c r="D24" s="35">
        <v>31066.5</v>
      </c>
      <c r="E24" s="35">
        <v>31066.5</v>
      </c>
      <c r="F24" s="36">
        <v>31066.5</v>
      </c>
      <c r="G24" s="34">
        <v>149346</v>
      </c>
      <c r="H24" s="35">
        <f t="shared" si="1"/>
        <v>37336.5</v>
      </c>
      <c r="I24" s="35">
        <v>37336.5</v>
      </c>
      <c r="J24" s="35">
        <v>37336.5</v>
      </c>
      <c r="K24" s="36">
        <v>37336.5</v>
      </c>
      <c r="L24" s="34">
        <v>149855</v>
      </c>
      <c r="M24" s="35">
        <f t="shared" si="2"/>
        <v>37463.75</v>
      </c>
      <c r="N24" s="35">
        <v>37463.75</v>
      </c>
      <c r="O24" s="35">
        <v>37463.75</v>
      </c>
      <c r="P24" s="36">
        <v>37463.75</v>
      </c>
      <c r="Q24" s="34">
        <v>18660</v>
      </c>
      <c r="R24" s="35">
        <f t="shared" si="3"/>
        <v>4665</v>
      </c>
      <c r="S24" s="35">
        <v>4665</v>
      </c>
      <c r="T24" s="35">
        <v>4665</v>
      </c>
      <c r="U24" s="36">
        <v>4665</v>
      </c>
      <c r="V24" s="37"/>
      <c r="W24" s="35">
        <f t="shared" si="4"/>
        <v>0</v>
      </c>
      <c r="X24" s="38">
        <v>0</v>
      </c>
      <c r="Y24" s="38">
        <v>0</v>
      </c>
      <c r="Z24" s="39">
        <v>0</v>
      </c>
      <c r="AA24" s="32">
        <f t="shared" si="5"/>
        <v>442127</v>
      </c>
      <c r="AG24" s="108"/>
    </row>
    <row r="25" spans="1:33" x14ac:dyDescent="0.25">
      <c r="A25" s="33" t="s">
        <v>33</v>
      </c>
      <c r="B25" s="34">
        <v>22379</v>
      </c>
      <c r="C25" s="35">
        <f t="shared" si="0"/>
        <v>5594.75</v>
      </c>
      <c r="D25" s="35">
        <v>5594.75</v>
      </c>
      <c r="E25" s="35">
        <v>5594.75</v>
      </c>
      <c r="F25" s="36">
        <v>5594.75</v>
      </c>
      <c r="G25" s="34">
        <v>154035</v>
      </c>
      <c r="H25" s="35">
        <f t="shared" si="1"/>
        <v>38508.75</v>
      </c>
      <c r="I25" s="35">
        <v>38508.75</v>
      </c>
      <c r="J25" s="35">
        <v>38508.75</v>
      </c>
      <c r="K25" s="36">
        <v>38508.75</v>
      </c>
      <c r="L25" s="34">
        <v>130522</v>
      </c>
      <c r="M25" s="35">
        <f t="shared" si="2"/>
        <v>32630.5</v>
      </c>
      <c r="N25" s="35">
        <v>32630.5</v>
      </c>
      <c r="O25" s="35">
        <v>32630.5</v>
      </c>
      <c r="P25" s="36">
        <v>32630.5</v>
      </c>
      <c r="Q25" s="34">
        <v>38819</v>
      </c>
      <c r="R25" s="35">
        <f t="shared" si="3"/>
        <v>9704.75</v>
      </c>
      <c r="S25" s="35">
        <v>9704.75</v>
      </c>
      <c r="T25" s="35">
        <v>9704.75</v>
      </c>
      <c r="U25" s="36">
        <v>9704.75</v>
      </c>
      <c r="V25" s="37"/>
      <c r="W25" s="35">
        <f t="shared" si="4"/>
        <v>0</v>
      </c>
      <c r="X25" s="38">
        <v>0</v>
      </c>
      <c r="Y25" s="38">
        <v>0</v>
      </c>
      <c r="Z25" s="39">
        <v>0</v>
      </c>
      <c r="AA25" s="32">
        <f t="shared" si="5"/>
        <v>345755</v>
      </c>
      <c r="AG25" s="108"/>
    </row>
    <row r="26" spans="1:33" x14ac:dyDescent="0.25">
      <c r="A26" s="33" t="s">
        <v>30</v>
      </c>
      <c r="B26" s="34">
        <v>50423</v>
      </c>
      <c r="C26" s="35">
        <f t="shared" si="0"/>
        <v>12605.75</v>
      </c>
      <c r="D26" s="35">
        <v>12605.75</v>
      </c>
      <c r="E26" s="35">
        <v>12605.75</v>
      </c>
      <c r="F26" s="36">
        <v>12605.75</v>
      </c>
      <c r="G26" s="34">
        <v>134929</v>
      </c>
      <c r="H26" s="35">
        <f t="shared" si="1"/>
        <v>33732.25</v>
      </c>
      <c r="I26" s="35">
        <v>33732.25</v>
      </c>
      <c r="J26" s="35">
        <v>33732.25</v>
      </c>
      <c r="K26" s="36">
        <v>33732.25</v>
      </c>
      <c r="L26" s="34">
        <v>86332</v>
      </c>
      <c r="M26" s="35">
        <f t="shared" si="2"/>
        <v>21583</v>
      </c>
      <c r="N26" s="35">
        <v>21583</v>
      </c>
      <c r="O26" s="35">
        <v>21583</v>
      </c>
      <c r="P26" s="36">
        <v>21583</v>
      </c>
      <c r="Q26" s="34">
        <v>42839</v>
      </c>
      <c r="R26" s="35">
        <f t="shared" si="3"/>
        <v>10709.75</v>
      </c>
      <c r="S26" s="35">
        <v>10709.75</v>
      </c>
      <c r="T26" s="35">
        <v>10709.75</v>
      </c>
      <c r="U26" s="36">
        <v>10709.75</v>
      </c>
      <c r="V26" s="37"/>
      <c r="W26" s="35">
        <f t="shared" si="4"/>
        <v>0</v>
      </c>
      <c r="X26" s="38">
        <v>0</v>
      </c>
      <c r="Y26" s="38">
        <v>0</v>
      </c>
      <c r="Z26" s="39">
        <v>0</v>
      </c>
      <c r="AA26" s="32">
        <f t="shared" si="5"/>
        <v>314523</v>
      </c>
      <c r="AG26" s="108"/>
    </row>
    <row r="27" spans="1:33" x14ac:dyDescent="0.25">
      <c r="A27" s="33" t="s">
        <v>31</v>
      </c>
      <c r="B27" s="34">
        <v>113590</v>
      </c>
      <c r="C27" s="35">
        <f t="shared" si="0"/>
        <v>28397.5</v>
      </c>
      <c r="D27" s="35">
        <v>28397.5</v>
      </c>
      <c r="E27" s="35">
        <v>28397.5</v>
      </c>
      <c r="F27" s="36">
        <v>28397.5</v>
      </c>
      <c r="G27" s="34">
        <v>43952</v>
      </c>
      <c r="H27" s="35">
        <f t="shared" si="1"/>
        <v>10988</v>
      </c>
      <c r="I27" s="35">
        <v>10988</v>
      </c>
      <c r="J27" s="35">
        <v>10988</v>
      </c>
      <c r="K27" s="36">
        <v>10988</v>
      </c>
      <c r="L27" s="34">
        <v>19314</v>
      </c>
      <c r="M27" s="35">
        <f t="shared" si="2"/>
        <v>4828.5</v>
      </c>
      <c r="N27" s="35">
        <v>4828.5</v>
      </c>
      <c r="O27" s="35">
        <v>4828.5</v>
      </c>
      <c r="P27" s="36">
        <v>4828.5</v>
      </c>
      <c r="Q27" s="34">
        <v>26814</v>
      </c>
      <c r="R27" s="35">
        <f t="shared" si="3"/>
        <v>6703.5</v>
      </c>
      <c r="S27" s="35">
        <v>6703.5</v>
      </c>
      <c r="T27" s="35">
        <v>6703.5</v>
      </c>
      <c r="U27" s="36">
        <v>6703.5</v>
      </c>
      <c r="V27" s="37"/>
      <c r="W27" s="35">
        <f t="shared" si="4"/>
        <v>0</v>
      </c>
      <c r="X27" s="38">
        <v>0</v>
      </c>
      <c r="Y27" s="38">
        <v>0</v>
      </c>
      <c r="Z27" s="39">
        <v>0</v>
      </c>
      <c r="AA27" s="32">
        <f t="shared" si="5"/>
        <v>203670</v>
      </c>
      <c r="AG27" s="108"/>
    </row>
    <row r="28" spans="1:33" x14ac:dyDescent="0.25">
      <c r="A28" s="33" t="s">
        <v>36</v>
      </c>
      <c r="B28" s="34">
        <v>80041</v>
      </c>
      <c r="C28" s="35">
        <f t="shared" si="0"/>
        <v>20010.25</v>
      </c>
      <c r="D28" s="35">
        <v>20010.25</v>
      </c>
      <c r="E28" s="35">
        <v>20010.25</v>
      </c>
      <c r="F28" s="36">
        <v>20010.25</v>
      </c>
      <c r="G28" s="34">
        <v>178054</v>
      </c>
      <c r="H28" s="35">
        <f t="shared" si="1"/>
        <v>44513.5</v>
      </c>
      <c r="I28" s="35">
        <v>44513.5</v>
      </c>
      <c r="J28" s="35">
        <v>44513.5</v>
      </c>
      <c r="K28" s="36">
        <v>44513.5</v>
      </c>
      <c r="L28" s="34">
        <v>200820</v>
      </c>
      <c r="M28" s="35">
        <f t="shared" si="2"/>
        <v>50205</v>
      </c>
      <c r="N28" s="35">
        <v>50205</v>
      </c>
      <c r="O28" s="35">
        <v>50205</v>
      </c>
      <c r="P28" s="36">
        <v>50205</v>
      </c>
      <c r="Q28" s="34">
        <v>39214</v>
      </c>
      <c r="R28" s="35">
        <f t="shared" si="3"/>
        <v>9803.5</v>
      </c>
      <c r="S28" s="35">
        <v>9803.5</v>
      </c>
      <c r="T28" s="35">
        <v>9803.5</v>
      </c>
      <c r="U28" s="36">
        <v>9803.5</v>
      </c>
      <c r="V28" s="37"/>
      <c r="W28" s="35">
        <f t="shared" si="4"/>
        <v>0</v>
      </c>
      <c r="X28" s="38">
        <v>0</v>
      </c>
      <c r="Y28" s="38">
        <v>0</v>
      </c>
      <c r="Z28" s="39">
        <v>0</v>
      </c>
      <c r="AA28" s="32">
        <f t="shared" si="5"/>
        <v>498129</v>
      </c>
      <c r="AG28" s="108"/>
    </row>
    <row r="29" spans="1:33" x14ac:dyDescent="0.25">
      <c r="A29" s="33" t="s">
        <v>6</v>
      </c>
      <c r="B29" s="34">
        <v>50678.74</v>
      </c>
      <c r="C29" s="35">
        <f t="shared" si="0"/>
        <v>12669.684999999999</v>
      </c>
      <c r="D29" s="35">
        <v>12669.684999999999</v>
      </c>
      <c r="E29" s="35">
        <v>12669.684999999999</v>
      </c>
      <c r="F29" s="36">
        <v>12669.684999999999</v>
      </c>
      <c r="G29" s="34">
        <v>199693.48</v>
      </c>
      <c r="H29" s="35">
        <f t="shared" si="1"/>
        <v>49923.37</v>
      </c>
      <c r="I29" s="35">
        <v>49923.37</v>
      </c>
      <c r="J29" s="35">
        <v>49923.37</v>
      </c>
      <c r="K29" s="36">
        <v>49923.37</v>
      </c>
      <c r="L29" s="34">
        <v>179093.48</v>
      </c>
      <c r="M29" s="35">
        <f t="shared" si="2"/>
        <v>44773.37</v>
      </c>
      <c r="N29" s="35">
        <v>44773.37</v>
      </c>
      <c r="O29" s="35">
        <v>44773.37</v>
      </c>
      <c r="P29" s="36">
        <v>44773.37</v>
      </c>
      <c r="Q29" s="34">
        <v>67778.3</v>
      </c>
      <c r="R29" s="35">
        <f t="shared" si="3"/>
        <v>16944.575000000001</v>
      </c>
      <c r="S29" s="35">
        <v>16944.575000000001</v>
      </c>
      <c r="T29" s="35">
        <v>16944.575000000001</v>
      </c>
      <c r="U29" s="36">
        <v>16944.575000000001</v>
      </c>
      <c r="V29" s="37"/>
      <c r="W29" s="35">
        <f t="shared" si="4"/>
        <v>0</v>
      </c>
      <c r="X29" s="38">
        <v>0</v>
      </c>
      <c r="Y29" s="38">
        <v>0</v>
      </c>
      <c r="Z29" s="39">
        <v>0</v>
      </c>
      <c r="AA29" s="32">
        <f t="shared" si="5"/>
        <v>497244</v>
      </c>
      <c r="AG29" s="108"/>
    </row>
    <row r="30" spans="1:33" x14ac:dyDescent="0.25">
      <c r="A30" s="33" t="s">
        <v>23</v>
      </c>
      <c r="B30" s="34">
        <v>63107</v>
      </c>
      <c r="C30" s="35">
        <f t="shared" si="0"/>
        <v>15776.75</v>
      </c>
      <c r="D30" s="35">
        <v>15776.75</v>
      </c>
      <c r="E30" s="35">
        <v>15776.75</v>
      </c>
      <c r="F30" s="36">
        <v>15776.75</v>
      </c>
      <c r="G30" s="34">
        <v>163262</v>
      </c>
      <c r="H30" s="35">
        <f t="shared" si="1"/>
        <v>40815.5</v>
      </c>
      <c r="I30" s="35">
        <v>40815.5</v>
      </c>
      <c r="J30" s="35">
        <v>40815.5</v>
      </c>
      <c r="K30" s="36">
        <v>40815.5</v>
      </c>
      <c r="L30" s="34">
        <v>154708</v>
      </c>
      <c r="M30" s="35">
        <f t="shared" si="2"/>
        <v>38677</v>
      </c>
      <c r="N30" s="35">
        <v>38677</v>
      </c>
      <c r="O30" s="35">
        <v>38677</v>
      </c>
      <c r="P30" s="36">
        <v>38677</v>
      </c>
      <c r="Q30" s="34">
        <v>18377</v>
      </c>
      <c r="R30" s="35">
        <f t="shared" si="3"/>
        <v>4594.25</v>
      </c>
      <c r="S30" s="35">
        <v>4594.25</v>
      </c>
      <c r="T30" s="35">
        <v>4594.25</v>
      </c>
      <c r="U30" s="36">
        <v>4594.25</v>
      </c>
      <c r="V30" s="37"/>
      <c r="W30" s="35">
        <f t="shared" si="4"/>
        <v>0</v>
      </c>
      <c r="X30" s="38">
        <v>0</v>
      </c>
      <c r="Y30" s="38">
        <v>0</v>
      </c>
      <c r="Z30" s="39">
        <v>0</v>
      </c>
      <c r="AA30" s="32">
        <f t="shared" si="5"/>
        <v>399454</v>
      </c>
      <c r="AG30" s="108"/>
    </row>
    <row r="31" spans="1:33" x14ac:dyDescent="0.25">
      <c r="A31" s="33" t="s">
        <v>24</v>
      </c>
      <c r="B31" s="37"/>
      <c r="C31" s="35">
        <f t="shared" si="0"/>
        <v>0</v>
      </c>
      <c r="D31" s="38">
        <v>0</v>
      </c>
      <c r="E31" s="38">
        <v>0</v>
      </c>
      <c r="F31" s="40">
        <v>0</v>
      </c>
      <c r="G31" s="34">
        <v>6040</v>
      </c>
      <c r="H31" s="35">
        <f t="shared" si="1"/>
        <v>1510</v>
      </c>
      <c r="I31" s="35">
        <v>1510</v>
      </c>
      <c r="J31" s="35">
        <v>1510</v>
      </c>
      <c r="K31" s="36">
        <v>1510</v>
      </c>
      <c r="L31" s="41">
        <v>5160</v>
      </c>
      <c r="M31" s="35">
        <f t="shared" si="2"/>
        <v>1290</v>
      </c>
      <c r="N31" s="42">
        <v>1290</v>
      </c>
      <c r="O31" s="42">
        <v>1290</v>
      </c>
      <c r="P31" s="43">
        <v>1290</v>
      </c>
      <c r="Q31" s="37"/>
      <c r="R31" s="35">
        <f t="shared" si="3"/>
        <v>0</v>
      </c>
      <c r="S31" s="38">
        <v>0</v>
      </c>
      <c r="T31" s="38">
        <v>0</v>
      </c>
      <c r="U31" s="40">
        <v>0</v>
      </c>
      <c r="V31" s="37"/>
      <c r="W31" s="35">
        <f t="shared" si="4"/>
        <v>0</v>
      </c>
      <c r="X31" s="38">
        <v>0</v>
      </c>
      <c r="Y31" s="38">
        <v>0</v>
      </c>
      <c r="Z31" s="39">
        <v>0</v>
      </c>
      <c r="AA31" s="32">
        <f t="shared" si="5"/>
        <v>11200</v>
      </c>
      <c r="AG31" s="108"/>
    </row>
    <row r="32" spans="1:33" x14ac:dyDescent="0.25">
      <c r="A32" s="33" t="s">
        <v>40</v>
      </c>
      <c r="B32" s="34">
        <v>24300</v>
      </c>
      <c r="C32" s="35">
        <f t="shared" si="0"/>
        <v>6075</v>
      </c>
      <c r="D32" s="35">
        <v>6075</v>
      </c>
      <c r="E32" s="35">
        <v>6075</v>
      </c>
      <c r="F32" s="36">
        <v>6075</v>
      </c>
      <c r="G32" s="34">
        <v>5200</v>
      </c>
      <c r="H32" s="35">
        <f t="shared" si="1"/>
        <v>1300</v>
      </c>
      <c r="I32" s="35">
        <v>1300</v>
      </c>
      <c r="J32" s="35">
        <v>1300</v>
      </c>
      <c r="K32" s="36">
        <v>1300</v>
      </c>
      <c r="L32" s="37"/>
      <c r="M32" s="35">
        <f t="shared" si="2"/>
        <v>0</v>
      </c>
      <c r="N32" s="38">
        <v>0</v>
      </c>
      <c r="O32" s="38">
        <v>0</v>
      </c>
      <c r="P32" s="40">
        <v>0</v>
      </c>
      <c r="Q32" s="37"/>
      <c r="R32" s="35">
        <f t="shared" si="3"/>
        <v>0</v>
      </c>
      <c r="S32" s="38">
        <v>0</v>
      </c>
      <c r="T32" s="38">
        <v>0</v>
      </c>
      <c r="U32" s="40">
        <v>0</v>
      </c>
      <c r="V32" s="37"/>
      <c r="W32" s="35">
        <f t="shared" si="4"/>
        <v>0</v>
      </c>
      <c r="X32" s="38">
        <v>0</v>
      </c>
      <c r="Y32" s="38">
        <v>0</v>
      </c>
      <c r="Z32" s="39">
        <v>0</v>
      </c>
      <c r="AA32" s="32">
        <f t="shared" si="5"/>
        <v>29500</v>
      </c>
      <c r="AG32" s="108"/>
    </row>
    <row r="33" spans="1:33" x14ac:dyDescent="0.25">
      <c r="A33" s="33" t="s">
        <v>9</v>
      </c>
      <c r="B33" s="34">
        <v>17900</v>
      </c>
      <c r="C33" s="35">
        <f t="shared" si="0"/>
        <v>4475</v>
      </c>
      <c r="D33" s="35">
        <v>4475</v>
      </c>
      <c r="E33" s="35">
        <v>4475</v>
      </c>
      <c r="F33" s="36">
        <v>4475</v>
      </c>
      <c r="G33" s="34">
        <v>17100</v>
      </c>
      <c r="H33" s="35">
        <f t="shared" si="1"/>
        <v>4275</v>
      </c>
      <c r="I33" s="35">
        <v>4275</v>
      </c>
      <c r="J33" s="35">
        <v>4275</v>
      </c>
      <c r="K33" s="36">
        <v>4275</v>
      </c>
      <c r="L33" s="37"/>
      <c r="M33" s="35">
        <f t="shared" si="2"/>
        <v>0</v>
      </c>
      <c r="N33" s="38">
        <v>0</v>
      </c>
      <c r="O33" s="38">
        <v>0</v>
      </c>
      <c r="P33" s="40">
        <v>0</v>
      </c>
      <c r="Q33" s="37"/>
      <c r="R33" s="35">
        <f t="shared" si="3"/>
        <v>0</v>
      </c>
      <c r="S33" s="38">
        <v>0</v>
      </c>
      <c r="T33" s="38">
        <v>0</v>
      </c>
      <c r="U33" s="40">
        <v>0</v>
      </c>
      <c r="V33" s="37"/>
      <c r="W33" s="35">
        <f t="shared" si="4"/>
        <v>0</v>
      </c>
      <c r="X33" s="38">
        <v>0</v>
      </c>
      <c r="Y33" s="38">
        <v>0</v>
      </c>
      <c r="Z33" s="39">
        <v>0</v>
      </c>
      <c r="AA33" s="32">
        <f t="shared" si="5"/>
        <v>35000</v>
      </c>
      <c r="AG33" s="108"/>
    </row>
    <row r="34" spans="1:33" x14ac:dyDescent="0.25">
      <c r="A34" s="33" t="s">
        <v>41</v>
      </c>
      <c r="B34" s="34">
        <v>9956</v>
      </c>
      <c r="C34" s="35">
        <f t="shared" si="0"/>
        <v>2489</v>
      </c>
      <c r="D34" s="35">
        <v>2489</v>
      </c>
      <c r="E34" s="35">
        <v>2489</v>
      </c>
      <c r="F34" s="36">
        <v>2489</v>
      </c>
      <c r="G34" s="37"/>
      <c r="H34" s="35">
        <f t="shared" si="1"/>
        <v>0</v>
      </c>
      <c r="I34" s="38">
        <v>0</v>
      </c>
      <c r="J34" s="38">
        <v>0</v>
      </c>
      <c r="K34" s="40">
        <v>0</v>
      </c>
      <c r="L34" s="37"/>
      <c r="M34" s="35">
        <f t="shared" si="2"/>
        <v>0</v>
      </c>
      <c r="N34" s="38">
        <v>0</v>
      </c>
      <c r="O34" s="38">
        <v>0</v>
      </c>
      <c r="P34" s="40">
        <v>0</v>
      </c>
      <c r="Q34" s="37"/>
      <c r="R34" s="35">
        <f t="shared" si="3"/>
        <v>0</v>
      </c>
      <c r="S34" s="38">
        <v>0</v>
      </c>
      <c r="T34" s="38">
        <v>0</v>
      </c>
      <c r="U34" s="40">
        <v>0</v>
      </c>
      <c r="V34" s="37"/>
      <c r="W34" s="35">
        <f t="shared" si="4"/>
        <v>0</v>
      </c>
      <c r="X34" s="38">
        <v>0</v>
      </c>
      <c r="Y34" s="38">
        <v>0</v>
      </c>
      <c r="Z34" s="39">
        <v>0</v>
      </c>
      <c r="AA34" s="32">
        <f t="shared" si="5"/>
        <v>9956</v>
      </c>
      <c r="AG34" s="108"/>
    </row>
    <row r="35" spans="1:33" x14ac:dyDescent="0.25">
      <c r="A35" s="33" t="s">
        <v>13</v>
      </c>
      <c r="B35" s="34">
        <v>9996</v>
      </c>
      <c r="C35" s="35">
        <f t="shared" si="0"/>
        <v>2499</v>
      </c>
      <c r="D35" s="35">
        <v>2499</v>
      </c>
      <c r="E35" s="35">
        <v>2499</v>
      </c>
      <c r="F35" s="36">
        <v>2499</v>
      </c>
      <c r="G35" s="37"/>
      <c r="H35" s="35">
        <f t="shared" si="1"/>
        <v>0</v>
      </c>
      <c r="I35" s="38">
        <v>0</v>
      </c>
      <c r="J35" s="38">
        <v>0</v>
      </c>
      <c r="K35" s="40">
        <v>0</v>
      </c>
      <c r="L35" s="37"/>
      <c r="M35" s="35">
        <f t="shared" si="2"/>
        <v>0</v>
      </c>
      <c r="N35" s="38">
        <v>0</v>
      </c>
      <c r="O35" s="38">
        <v>0</v>
      </c>
      <c r="P35" s="40">
        <v>0</v>
      </c>
      <c r="Q35" s="37"/>
      <c r="R35" s="35">
        <f t="shared" si="3"/>
        <v>0</v>
      </c>
      <c r="S35" s="38">
        <v>0</v>
      </c>
      <c r="T35" s="38">
        <v>0</v>
      </c>
      <c r="U35" s="40">
        <v>0</v>
      </c>
      <c r="V35" s="37"/>
      <c r="W35" s="35">
        <f t="shared" si="4"/>
        <v>0</v>
      </c>
      <c r="X35" s="38">
        <v>0</v>
      </c>
      <c r="Y35" s="38">
        <v>0</v>
      </c>
      <c r="Z35" s="39">
        <v>0</v>
      </c>
      <c r="AA35" s="32">
        <f t="shared" si="5"/>
        <v>9996</v>
      </c>
      <c r="AG35" s="108"/>
    </row>
    <row r="36" spans="1:33" x14ac:dyDescent="0.25">
      <c r="A36" s="33" t="s">
        <v>12</v>
      </c>
      <c r="B36" s="34">
        <v>434.19</v>
      </c>
      <c r="C36" s="35">
        <f t="shared" si="0"/>
        <v>108.5475</v>
      </c>
      <c r="D36" s="35">
        <v>108.5475</v>
      </c>
      <c r="E36" s="35">
        <v>108.5475</v>
      </c>
      <c r="F36" s="36">
        <v>108.5475</v>
      </c>
      <c r="G36" s="41">
        <v>6772</v>
      </c>
      <c r="H36" s="35">
        <f t="shared" si="1"/>
        <v>1693</v>
      </c>
      <c r="I36" s="42">
        <v>1693</v>
      </c>
      <c r="J36" s="42">
        <v>1693</v>
      </c>
      <c r="K36" s="43">
        <v>1693</v>
      </c>
      <c r="L36" s="37"/>
      <c r="M36" s="35">
        <f t="shared" si="2"/>
        <v>0</v>
      </c>
      <c r="N36" s="38">
        <v>0</v>
      </c>
      <c r="O36" s="38">
        <v>0</v>
      </c>
      <c r="P36" s="40">
        <v>0</v>
      </c>
      <c r="Q36" s="37"/>
      <c r="R36" s="35">
        <f t="shared" si="3"/>
        <v>0</v>
      </c>
      <c r="S36" s="38">
        <v>0</v>
      </c>
      <c r="T36" s="38">
        <v>0</v>
      </c>
      <c r="U36" s="40">
        <v>0</v>
      </c>
      <c r="V36" s="37"/>
      <c r="W36" s="35">
        <f t="shared" si="4"/>
        <v>0</v>
      </c>
      <c r="X36" s="38">
        <v>0</v>
      </c>
      <c r="Y36" s="38">
        <v>0</v>
      </c>
      <c r="Z36" s="39">
        <v>0</v>
      </c>
      <c r="AA36" s="32">
        <f t="shared" si="5"/>
        <v>7206.19</v>
      </c>
      <c r="AG36" s="108"/>
    </row>
    <row r="37" spans="1:33" x14ac:dyDescent="0.25">
      <c r="A37" s="33" t="s">
        <v>14</v>
      </c>
      <c r="B37" s="37"/>
      <c r="C37" s="35">
        <f t="shared" si="0"/>
        <v>0</v>
      </c>
      <c r="D37" s="38">
        <v>0</v>
      </c>
      <c r="E37" s="38">
        <v>0</v>
      </c>
      <c r="F37" s="40">
        <v>0</v>
      </c>
      <c r="G37" s="41">
        <v>9700</v>
      </c>
      <c r="H37" s="35">
        <f t="shared" si="1"/>
        <v>2425</v>
      </c>
      <c r="I37" s="42">
        <v>2425</v>
      </c>
      <c r="J37" s="42">
        <v>2425</v>
      </c>
      <c r="K37" s="43">
        <v>2425</v>
      </c>
      <c r="L37" s="37"/>
      <c r="M37" s="35">
        <f t="shared" si="2"/>
        <v>0</v>
      </c>
      <c r="N37" s="38">
        <v>0</v>
      </c>
      <c r="O37" s="38">
        <v>0</v>
      </c>
      <c r="P37" s="40">
        <v>0</v>
      </c>
      <c r="Q37" s="37"/>
      <c r="R37" s="35">
        <f t="shared" si="3"/>
        <v>0</v>
      </c>
      <c r="S37" s="38">
        <v>0</v>
      </c>
      <c r="T37" s="38">
        <v>0</v>
      </c>
      <c r="U37" s="40">
        <v>0</v>
      </c>
      <c r="V37" s="37"/>
      <c r="W37" s="35">
        <f t="shared" si="4"/>
        <v>0</v>
      </c>
      <c r="X37" s="38">
        <v>0</v>
      </c>
      <c r="Y37" s="38">
        <v>0</v>
      </c>
      <c r="Z37" s="39">
        <v>0</v>
      </c>
      <c r="AA37" s="32">
        <f t="shared" si="5"/>
        <v>9700</v>
      </c>
      <c r="AG37" s="108"/>
    </row>
    <row r="38" spans="1:33" x14ac:dyDescent="0.25">
      <c r="A38" s="33" t="s">
        <v>2</v>
      </c>
      <c r="B38" s="34">
        <v>10000</v>
      </c>
      <c r="C38" s="35">
        <f t="shared" si="0"/>
        <v>2500</v>
      </c>
      <c r="D38" s="35">
        <v>2500</v>
      </c>
      <c r="E38" s="35">
        <v>2500</v>
      </c>
      <c r="F38" s="36">
        <v>2500</v>
      </c>
      <c r="G38" s="37"/>
      <c r="H38" s="35">
        <f t="shared" si="1"/>
        <v>0</v>
      </c>
      <c r="I38" s="38">
        <v>0</v>
      </c>
      <c r="J38" s="38">
        <v>0</v>
      </c>
      <c r="K38" s="40">
        <v>0</v>
      </c>
      <c r="L38" s="37"/>
      <c r="M38" s="35">
        <f t="shared" si="2"/>
        <v>0</v>
      </c>
      <c r="N38" s="38">
        <v>0</v>
      </c>
      <c r="O38" s="38">
        <v>0</v>
      </c>
      <c r="P38" s="40">
        <v>0</v>
      </c>
      <c r="Q38" s="37"/>
      <c r="R38" s="35">
        <f t="shared" si="3"/>
        <v>0</v>
      </c>
      <c r="S38" s="38">
        <v>0</v>
      </c>
      <c r="T38" s="38">
        <v>0</v>
      </c>
      <c r="U38" s="40">
        <v>0</v>
      </c>
      <c r="V38" s="37"/>
      <c r="W38" s="35">
        <f t="shared" si="4"/>
        <v>0</v>
      </c>
      <c r="X38" s="38">
        <v>0</v>
      </c>
      <c r="Y38" s="38">
        <v>0</v>
      </c>
      <c r="Z38" s="39">
        <v>0</v>
      </c>
      <c r="AA38" s="32">
        <f t="shared" si="5"/>
        <v>10000</v>
      </c>
      <c r="AG38" s="108"/>
    </row>
    <row r="39" spans="1:33" x14ac:dyDescent="0.25">
      <c r="A39" s="33" t="s">
        <v>32</v>
      </c>
      <c r="B39" s="37"/>
      <c r="C39" s="35">
        <f t="shared" si="0"/>
        <v>0</v>
      </c>
      <c r="D39" s="38">
        <v>0</v>
      </c>
      <c r="E39" s="38">
        <v>0</v>
      </c>
      <c r="F39" s="40">
        <v>0</v>
      </c>
      <c r="G39" s="41">
        <v>9908</v>
      </c>
      <c r="H39" s="35">
        <f t="shared" si="1"/>
        <v>2477</v>
      </c>
      <c r="I39" s="42">
        <v>2477</v>
      </c>
      <c r="J39" s="42">
        <v>2477</v>
      </c>
      <c r="K39" s="43">
        <v>2477</v>
      </c>
      <c r="L39" s="37"/>
      <c r="M39" s="35">
        <f t="shared" si="2"/>
        <v>0</v>
      </c>
      <c r="N39" s="38">
        <v>0</v>
      </c>
      <c r="O39" s="38">
        <v>0</v>
      </c>
      <c r="P39" s="40">
        <v>0</v>
      </c>
      <c r="Q39" s="37"/>
      <c r="R39" s="35">
        <f t="shared" si="3"/>
        <v>0</v>
      </c>
      <c r="S39" s="38">
        <v>0</v>
      </c>
      <c r="T39" s="38">
        <v>0</v>
      </c>
      <c r="U39" s="40">
        <v>0</v>
      </c>
      <c r="V39" s="37"/>
      <c r="W39" s="35">
        <f t="shared" si="4"/>
        <v>0</v>
      </c>
      <c r="X39" s="38">
        <v>0</v>
      </c>
      <c r="Y39" s="38">
        <v>0</v>
      </c>
      <c r="Z39" s="39">
        <v>0</v>
      </c>
      <c r="AA39" s="32">
        <f t="shared" si="5"/>
        <v>9908</v>
      </c>
      <c r="AG39" s="108"/>
    </row>
    <row r="40" spans="1:33" x14ac:dyDescent="0.25">
      <c r="A40" s="33" t="s">
        <v>43</v>
      </c>
      <c r="B40" s="34">
        <v>9935.5</v>
      </c>
      <c r="C40" s="35">
        <f t="shared" si="0"/>
        <v>2483.875</v>
      </c>
      <c r="D40" s="35">
        <v>2483.875</v>
      </c>
      <c r="E40" s="35">
        <v>2483.875</v>
      </c>
      <c r="F40" s="36">
        <v>2483.875</v>
      </c>
      <c r="G40" s="37"/>
      <c r="H40" s="35">
        <f t="shared" si="1"/>
        <v>0</v>
      </c>
      <c r="I40" s="38">
        <v>0</v>
      </c>
      <c r="J40" s="38">
        <v>0</v>
      </c>
      <c r="K40" s="40">
        <v>0</v>
      </c>
      <c r="L40" s="37"/>
      <c r="M40" s="35">
        <f t="shared" si="2"/>
        <v>0</v>
      </c>
      <c r="N40" s="38">
        <v>0</v>
      </c>
      <c r="O40" s="38">
        <v>0</v>
      </c>
      <c r="P40" s="40">
        <v>0</v>
      </c>
      <c r="Q40" s="37"/>
      <c r="R40" s="35">
        <f t="shared" si="3"/>
        <v>0</v>
      </c>
      <c r="S40" s="38">
        <v>0</v>
      </c>
      <c r="T40" s="38">
        <v>0</v>
      </c>
      <c r="U40" s="40">
        <v>0</v>
      </c>
      <c r="V40" s="37"/>
      <c r="W40" s="35">
        <f t="shared" si="4"/>
        <v>0</v>
      </c>
      <c r="X40" s="38">
        <v>0</v>
      </c>
      <c r="Y40" s="38">
        <v>0</v>
      </c>
      <c r="Z40" s="39">
        <v>0</v>
      </c>
      <c r="AA40" s="32">
        <f t="shared" si="5"/>
        <v>9935.5</v>
      </c>
      <c r="AG40" s="108"/>
    </row>
    <row r="41" spans="1:33" x14ac:dyDescent="0.25">
      <c r="A41" s="33" t="s">
        <v>5</v>
      </c>
      <c r="B41" s="34">
        <v>10000</v>
      </c>
      <c r="C41" s="35">
        <f t="shared" si="0"/>
        <v>2500</v>
      </c>
      <c r="D41" s="35">
        <v>2500</v>
      </c>
      <c r="E41" s="35">
        <v>2500</v>
      </c>
      <c r="F41" s="36">
        <v>2500</v>
      </c>
      <c r="G41" s="37"/>
      <c r="H41" s="35">
        <f t="shared" si="1"/>
        <v>0</v>
      </c>
      <c r="I41" s="38">
        <v>0</v>
      </c>
      <c r="J41" s="38">
        <v>0</v>
      </c>
      <c r="K41" s="40">
        <v>0</v>
      </c>
      <c r="L41" s="37"/>
      <c r="M41" s="35">
        <f t="shared" si="2"/>
        <v>0</v>
      </c>
      <c r="N41" s="38">
        <v>0</v>
      </c>
      <c r="O41" s="38">
        <v>0</v>
      </c>
      <c r="P41" s="40">
        <v>0</v>
      </c>
      <c r="Q41" s="37"/>
      <c r="R41" s="35">
        <f t="shared" si="3"/>
        <v>0</v>
      </c>
      <c r="S41" s="38">
        <v>0</v>
      </c>
      <c r="T41" s="38">
        <v>0</v>
      </c>
      <c r="U41" s="40">
        <v>0</v>
      </c>
      <c r="V41" s="37"/>
      <c r="W41" s="35">
        <f t="shared" si="4"/>
        <v>0</v>
      </c>
      <c r="X41" s="38">
        <v>0</v>
      </c>
      <c r="Y41" s="38">
        <v>0</v>
      </c>
      <c r="Z41" s="39">
        <v>0</v>
      </c>
      <c r="AA41" s="32">
        <f t="shared" si="5"/>
        <v>10000</v>
      </c>
      <c r="AG41" s="108"/>
    </row>
    <row r="42" spans="1:33" x14ac:dyDescent="0.25">
      <c r="A42" s="33" t="s">
        <v>15</v>
      </c>
      <c r="B42" s="34">
        <v>9884</v>
      </c>
      <c r="C42" s="35">
        <f t="shared" si="0"/>
        <v>2471</v>
      </c>
      <c r="D42" s="35">
        <v>2471</v>
      </c>
      <c r="E42" s="35">
        <v>2471</v>
      </c>
      <c r="F42" s="36">
        <v>2471</v>
      </c>
      <c r="G42" s="37"/>
      <c r="H42" s="35">
        <f t="shared" si="1"/>
        <v>0</v>
      </c>
      <c r="I42" s="38">
        <v>0</v>
      </c>
      <c r="J42" s="38">
        <v>0</v>
      </c>
      <c r="K42" s="40">
        <v>0</v>
      </c>
      <c r="L42" s="37"/>
      <c r="M42" s="35">
        <f t="shared" si="2"/>
        <v>0</v>
      </c>
      <c r="N42" s="38">
        <v>0</v>
      </c>
      <c r="O42" s="38">
        <v>0</v>
      </c>
      <c r="P42" s="40">
        <v>0</v>
      </c>
      <c r="Q42" s="37"/>
      <c r="R42" s="35">
        <f t="shared" si="3"/>
        <v>0</v>
      </c>
      <c r="S42" s="38">
        <v>0</v>
      </c>
      <c r="T42" s="38">
        <v>0</v>
      </c>
      <c r="U42" s="40">
        <v>0</v>
      </c>
      <c r="V42" s="37"/>
      <c r="W42" s="35">
        <f t="shared" si="4"/>
        <v>0</v>
      </c>
      <c r="X42" s="38">
        <v>0</v>
      </c>
      <c r="Y42" s="38">
        <v>0</v>
      </c>
      <c r="Z42" s="39">
        <v>0</v>
      </c>
      <c r="AA42" s="32">
        <f t="shared" si="5"/>
        <v>9884</v>
      </c>
      <c r="AG42" s="108"/>
    </row>
    <row r="43" spans="1:33" x14ac:dyDescent="0.25">
      <c r="A43" s="33" t="s">
        <v>25</v>
      </c>
      <c r="B43" s="34">
        <v>9478</v>
      </c>
      <c r="C43" s="35">
        <f t="shared" si="0"/>
        <v>2369.5</v>
      </c>
      <c r="D43" s="35">
        <v>2369.5</v>
      </c>
      <c r="E43" s="35">
        <v>2369.5</v>
      </c>
      <c r="F43" s="36">
        <v>2369.5</v>
      </c>
      <c r="G43" s="37"/>
      <c r="H43" s="35">
        <f t="shared" si="1"/>
        <v>0</v>
      </c>
      <c r="I43" s="38">
        <v>0</v>
      </c>
      <c r="J43" s="38">
        <v>0</v>
      </c>
      <c r="K43" s="40">
        <v>0</v>
      </c>
      <c r="L43" s="37"/>
      <c r="M43" s="35">
        <f t="shared" si="2"/>
        <v>0</v>
      </c>
      <c r="N43" s="38">
        <v>0</v>
      </c>
      <c r="O43" s="38">
        <v>0</v>
      </c>
      <c r="P43" s="40">
        <v>0</v>
      </c>
      <c r="Q43" s="37"/>
      <c r="R43" s="35">
        <f t="shared" si="3"/>
        <v>0</v>
      </c>
      <c r="S43" s="38">
        <v>0</v>
      </c>
      <c r="T43" s="38">
        <v>0</v>
      </c>
      <c r="U43" s="40">
        <v>0</v>
      </c>
      <c r="V43" s="37"/>
      <c r="W43" s="35">
        <f t="shared" si="4"/>
        <v>0</v>
      </c>
      <c r="X43" s="38">
        <v>0</v>
      </c>
      <c r="Y43" s="38">
        <v>0</v>
      </c>
      <c r="Z43" s="39">
        <v>0</v>
      </c>
      <c r="AA43" s="32">
        <f t="shared" si="5"/>
        <v>9478</v>
      </c>
      <c r="AG43" s="108"/>
    </row>
    <row r="44" spans="1:33" x14ac:dyDescent="0.25">
      <c r="A44" s="33" t="s">
        <v>37</v>
      </c>
      <c r="B44" s="34">
        <v>10000</v>
      </c>
      <c r="C44" s="35">
        <f t="shared" si="0"/>
        <v>2500</v>
      </c>
      <c r="D44" s="35">
        <v>2500</v>
      </c>
      <c r="E44" s="35">
        <v>2500</v>
      </c>
      <c r="F44" s="36">
        <v>2500</v>
      </c>
      <c r="G44" s="37"/>
      <c r="H44" s="35">
        <f t="shared" si="1"/>
        <v>0</v>
      </c>
      <c r="I44" s="38">
        <v>0</v>
      </c>
      <c r="J44" s="38">
        <v>0</v>
      </c>
      <c r="K44" s="40">
        <v>0</v>
      </c>
      <c r="L44" s="37"/>
      <c r="M44" s="35">
        <f t="shared" si="2"/>
        <v>0</v>
      </c>
      <c r="N44" s="38">
        <v>0</v>
      </c>
      <c r="O44" s="38">
        <v>0</v>
      </c>
      <c r="P44" s="40">
        <v>0</v>
      </c>
      <c r="Q44" s="37"/>
      <c r="R44" s="35">
        <f t="shared" si="3"/>
        <v>0</v>
      </c>
      <c r="S44" s="38">
        <v>0</v>
      </c>
      <c r="T44" s="38">
        <v>0</v>
      </c>
      <c r="U44" s="40">
        <v>0</v>
      </c>
      <c r="V44" s="37"/>
      <c r="W44" s="35">
        <f t="shared" si="4"/>
        <v>0</v>
      </c>
      <c r="X44" s="38">
        <v>0</v>
      </c>
      <c r="Y44" s="38">
        <v>0</v>
      </c>
      <c r="Z44" s="39">
        <v>0</v>
      </c>
      <c r="AA44" s="32">
        <f t="shared" si="5"/>
        <v>10000</v>
      </c>
    </row>
    <row r="45" spans="1:33" ht="15.75" thickBot="1" x14ac:dyDescent="0.3">
      <c r="A45" s="44" t="s">
        <v>16</v>
      </c>
      <c r="B45" s="45">
        <v>9968</v>
      </c>
      <c r="C45" s="46">
        <f t="shared" si="0"/>
        <v>2492</v>
      </c>
      <c r="D45" s="46">
        <v>2492</v>
      </c>
      <c r="E45" s="46">
        <v>2492</v>
      </c>
      <c r="F45" s="47">
        <v>2492</v>
      </c>
      <c r="G45" s="48"/>
      <c r="H45" s="46">
        <f t="shared" si="1"/>
        <v>0</v>
      </c>
      <c r="I45" s="49">
        <v>0</v>
      </c>
      <c r="J45" s="49">
        <v>0</v>
      </c>
      <c r="K45" s="50">
        <v>0</v>
      </c>
      <c r="L45" s="48"/>
      <c r="M45" s="46">
        <f t="shared" si="2"/>
        <v>0</v>
      </c>
      <c r="N45" s="49">
        <v>0</v>
      </c>
      <c r="O45" s="49">
        <v>0</v>
      </c>
      <c r="P45" s="50">
        <v>0</v>
      </c>
      <c r="Q45" s="48"/>
      <c r="R45" s="46">
        <f t="shared" si="3"/>
        <v>0</v>
      </c>
      <c r="S45" s="49">
        <v>0</v>
      </c>
      <c r="T45" s="49">
        <v>0</v>
      </c>
      <c r="U45" s="50">
        <v>0</v>
      </c>
      <c r="V45" s="48"/>
      <c r="W45" s="46">
        <f t="shared" si="4"/>
        <v>0</v>
      </c>
      <c r="X45" s="49">
        <v>0</v>
      </c>
      <c r="Y45" s="49">
        <v>0</v>
      </c>
      <c r="Z45" s="51">
        <v>0</v>
      </c>
      <c r="AA45" s="52">
        <f t="shared" si="5"/>
        <v>9968</v>
      </c>
      <c r="AG45" s="108"/>
    </row>
    <row r="47" spans="1:33" ht="15.75" thickBot="1" x14ac:dyDescent="0.3"/>
    <row r="48" spans="1:33" ht="64.5" thickBot="1" x14ac:dyDescent="0.3">
      <c r="A48" s="121" t="s">
        <v>237</v>
      </c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3"/>
    </row>
    <row r="49" spans="1:34" ht="16.5" thickBot="1" x14ac:dyDescent="0.3">
      <c r="A49" s="10" t="s">
        <v>0</v>
      </c>
      <c r="B49" s="2" t="s">
        <v>45</v>
      </c>
      <c r="C49" s="4" t="s">
        <v>231</v>
      </c>
      <c r="D49" s="4" t="s">
        <v>232</v>
      </c>
      <c r="E49" s="4" t="s">
        <v>233</v>
      </c>
      <c r="F49" s="5" t="s">
        <v>234</v>
      </c>
      <c r="G49" s="2" t="s">
        <v>46</v>
      </c>
      <c r="H49" s="4" t="s">
        <v>231</v>
      </c>
      <c r="I49" s="4" t="s">
        <v>232</v>
      </c>
      <c r="J49" s="4" t="s">
        <v>233</v>
      </c>
      <c r="K49" s="5" t="s">
        <v>234</v>
      </c>
      <c r="L49" s="2" t="s">
        <v>47</v>
      </c>
      <c r="M49" s="4" t="s">
        <v>231</v>
      </c>
      <c r="N49" s="4" t="s">
        <v>232</v>
      </c>
      <c r="O49" s="4" t="s">
        <v>233</v>
      </c>
      <c r="P49" s="5" t="s">
        <v>234</v>
      </c>
      <c r="Q49" s="2" t="s">
        <v>49</v>
      </c>
      <c r="R49" s="4" t="s">
        <v>231</v>
      </c>
      <c r="S49" s="4" t="s">
        <v>232</v>
      </c>
      <c r="T49" s="4" t="s">
        <v>233</v>
      </c>
      <c r="U49" s="5" t="s">
        <v>234</v>
      </c>
      <c r="V49" s="2" t="s">
        <v>112</v>
      </c>
      <c r="W49" s="4" t="s">
        <v>231</v>
      </c>
      <c r="X49" s="4" t="s">
        <v>232</v>
      </c>
      <c r="Y49" s="4" t="s">
        <v>233</v>
      </c>
      <c r="Z49" s="5" t="s">
        <v>234</v>
      </c>
      <c r="AA49" s="3" t="s">
        <v>48</v>
      </c>
    </row>
    <row r="50" spans="1:34" x14ac:dyDescent="0.25">
      <c r="A50" s="53" t="s">
        <v>87</v>
      </c>
      <c r="B50" s="54">
        <v>108020</v>
      </c>
      <c r="C50" s="27">
        <f>B50/4</f>
        <v>27005</v>
      </c>
      <c r="D50" s="27">
        <v>27005</v>
      </c>
      <c r="E50" s="27">
        <v>27005</v>
      </c>
      <c r="F50" s="28">
        <v>27005</v>
      </c>
      <c r="G50" s="55">
        <v>161704</v>
      </c>
      <c r="H50" s="27">
        <f>G50/4</f>
        <v>40426</v>
      </c>
      <c r="I50" s="56">
        <v>40426</v>
      </c>
      <c r="J50" s="56">
        <v>40426</v>
      </c>
      <c r="K50" s="57">
        <v>40426</v>
      </c>
      <c r="L50" s="55">
        <v>105064</v>
      </c>
      <c r="M50" s="27">
        <f>L50/4</f>
        <v>26266</v>
      </c>
      <c r="N50" s="56">
        <v>26266</v>
      </c>
      <c r="O50" s="56">
        <v>26266</v>
      </c>
      <c r="P50" s="57">
        <v>26266</v>
      </c>
      <c r="Q50" s="58"/>
      <c r="R50" s="27">
        <f>Q50/4</f>
        <v>0</v>
      </c>
      <c r="S50" s="27">
        <v>0</v>
      </c>
      <c r="T50" s="59">
        <v>0</v>
      </c>
      <c r="U50" s="60">
        <v>0</v>
      </c>
      <c r="V50" s="61"/>
      <c r="W50" s="27">
        <f>V50/4</f>
        <v>0</v>
      </c>
      <c r="X50" s="62">
        <v>0</v>
      </c>
      <c r="Y50" s="62">
        <v>0</v>
      </c>
      <c r="Z50" s="63">
        <v>0</v>
      </c>
      <c r="AA50" s="64">
        <f>V50+Q50+L50+G50+B50</f>
        <v>374788</v>
      </c>
      <c r="AF50" s="108"/>
    </row>
    <row r="51" spans="1:34" x14ac:dyDescent="0.25">
      <c r="A51" s="33" t="s">
        <v>68</v>
      </c>
      <c r="B51" s="65">
        <v>113473</v>
      </c>
      <c r="C51" s="35">
        <f t="shared" ref="C51:C111" si="6">B51/4</f>
        <v>28368.25</v>
      </c>
      <c r="D51" s="35">
        <v>28368.25</v>
      </c>
      <c r="E51" s="35">
        <v>28368.25</v>
      </c>
      <c r="F51" s="36">
        <v>28368.25</v>
      </c>
      <c r="G51" s="66">
        <v>135832</v>
      </c>
      <c r="H51" s="35">
        <f t="shared" ref="H51:H111" si="7">G51/4</f>
        <v>33958</v>
      </c>
      <c r="I51" s="67">
        <v>33958</v>
      </c>
      <c r="J51" s="67">
        <v>33958</v>
      </c>
      <c r="K51" s="68">
        <v>33958</v>
      </c>
      <c r="L51" s="66">
        <v>111305</v>
      </c>
      <c r="M51" s="35">
        <f t="shared" ref="M51:M111" si="8">L51/4</f>
        <v>27826.25</v>
      </c>
      <c r="N51" s="67">
        <v>27826.25</v>
      </c>
      <c r="O51" s="67">
        <v>27826.25</v>
      </c>
      <c r="P51" s="68">
        <v>27826.25</v>
      </c>
      <c r="Q51" s="41"/>
      <c r="R51" s="35">
        <f t="shared" ref="R51:R111" si="9">Q51/4</f>
        <v>0</v>
      </c>
      <c r="S51" s="42">
        <v>0</v>
      </c>
      <c r="T51" s="42">
        <v>0</v>
      </c>
      <c r="U51" s="43">
        <v>0</v>
      </c>
      <c r="V51" s="69"/>
      <c r="W51" s="35">
        <f t="shared" ref="W51:W111" si="10">V51/4</f>
        <v>0</v>
      </c>
      <c r="X51" s="70">
        <v>0</v>
      </c>
      <c r="Y51" s="70">
        <v>0</v>
      </c>
      <c r="Z51" s="71">
        <v>0</v>
      </c>
      <c r="AA51" s="72">
        <f t="shared" ref="AA51:AA111" si="11">V51+Q51+L51+G51+B51</f>
        <v>360610</v>
      </c>
      <c r="AF51" s="108"/>
    </row>
    <row r="52" spans="1:34" x14ac:dyDescent="0.25">
      <c r="A52" s="33" t="s">
        <v>58</v>
      </c>
      <c r="B52" s="65">
        <v>189313</v>
      </c>
      <c r="C52" s="35">
        <f t="shared" si="6"/>
        <v>47328.25</v>
      </c>
      <c r="D52" s="35">
        <v>47328.25</v>
      </c>
      <c r="E52" s="35">
        <v>47328.25</v>
      </c>
      <c r="F52" s="36">
        <v>47328.25</v>
      </c>
      <c r="G52" s="66">
        <v>204682</v>
      </c>
      <c r="H52" s="35">
        <f t="shared" si="7"/>
        <v>51170.5</v>
      </c>
      <c r="I52" s="67">
        <v>51170.5</v>
      </c>
      <c r="J52" s="67">
        <v>51170.5</v>
      </c>
      <c r="K52" s="68">
        <v>51170.5</v>
      </c>
      <c r="L52" s="66">
        <v>104081</v>
      </c>
      <c r="M52" s="35">
        <f t="shared" si="8"/>
        <v>26020.25</v>
      </c>
      <c r="N52" s="67">
        <v>26020.25</v>
      </c>
      <c r="O52" s="67">
        <v>26020.25</v>
      </c>
      <c r="P52" s="68">
        <v>26020.25</v>
      </c>
      <c r="Q52" s="41"/>
      <c r="R52" s="35">
        <f t="shared" si="9"/>
        <v>0</v>
      </c>
      <c r="S52" s="42">
        <v>0</v>
      </c>
      <c r="T52" s="42">
        <v>0</v>
      </c>
      <c r="U52" s="43">
        <v>0</v>
      </c>
      <c r="V52" s="69"/>
      <c r="W52" s="35">
        <f t="shared" si="10"/>
        <v>0</v>
      </c>
      <c r="X52" s="70">
        <v>0</v>
      </c>
      <c r="Y52" s="70">
        <v>0</v>
      </c>
      <c r="Z52" s="71">
        <v>0</v>
      </c>
      <c r="AA52" s="72">
        <f t="shared" si="11"/>
        <v>498076</v>
      </c>
      <c r="AF52" s="108"/>
    </row>
    <row r="53" spans="1:34" x14ac:dyDescent="0.25">
      <c r="A53" s="33" t="s">
        <v>74</v>
      </c>
      <c r="B53" s="65">
        <v>188319</v>
      </c>
      <c r="C53" s="35">
        <f t="shared" si="6"/>
        <v>47079.75</v>
      </c>
      <c r="D53" s="35">
        <v>47079.75</v>
      </c>
      <c r="E53" s="35">
        <v>47079.75</v>
      </c>
      <c r="F53" s="36">
        <v>47079.75</v>
      </c>
      <c r="G53" s="66">
        <v>183052</v>
      </c>
      <c r="H53" s="35">
        <f t="shared" si="7"/>
        <v>45763</v>
      </c>
      <c r="I53" s="67">
        <v>45763</v>
      </c>
      <c r="J53" s="67">
        <v>45763</v>
      </c>
      <c r="K53" s="68">
        <v>45763</v>
      </c>
      <c r="L53" s="66">
        <v>131756</v>
      </c>
      <c r="M53" s="35">
        <f t="shared" si="8"/>
        <v>32939</v>
      </c>
      <c r="N53" s="67">
        <v>32939</v>
      </c>
      <c r="O53" s="67">
        <v>32939</v>
      </c>
      <c r="P53" s="68">
        <v>32939</v>
      </c>
      <c r="Q53" s="41">
        <v>21159</v>
      </c>
      <c r="R53" s="35">
        <f t="shared" si="9"/>
        <v>5289.75</v>
      </c>
      <c r="S53" s="42">
        <v>5289.75</v>
      </c>
      <c r="T53" s="42">
        <v>5289.75</v>
      </c>
      <c r="U53" s="43">
        <v>5289.75</v>
      </c>
      <c r="V53" s="69"/>
      <c r="W53" s="35">
        <f t="shared" si="10"/>
        <v>0</v>
      </c>
      <c r="X53" s="70">
        <v>0</v>
      </c>
      <c r="Y53" s="70">
        <v>0</v>
      </c>
      <c r="Z53" s="71">
        <v>0</v>
      </c>
      <c r="AA53" s="72">
        <f t="shared" si="11"/>
        <v>524286</v>
      </c>
      <c r="AF53" s="108"/>
    </row>
    <row r="54" spans="1:34" x14ac:dyDescent="0.25">
      <c r="A54" s="33" t="s">
        <v>97</v>
      </c>
      <c r="B54" s="65">
        <v>129299</v>
      </c>
      <c r="C54" s="35">
        <f t="shared" si="6"/>
        <v>32324.75</v>
      </c>
      <c r="D54" s="35">
        <v>32324.75</v>
      </c>
      <c r="E54" s="35">
        <v>32324.75</v>
      </c>
      <c r="F54" s="36">
        <v>32324.75</v>
      </c>
      <c r="G54" s="66">
        <v>164919</v>
      </c>
      <c r="H54" s="35">
        <f t="shared" si="7"/>
        <v>41229.75</v>
      </c>
      <c r="I54" s="67">
        <v>41229.75</v>
      </c>
      <c r="J54" s="67">
        <v>41229.75</v>
      </c>
      <c r="K54" s="68">
        <v>41229.75</v>
      </c>
      <c r="L54" s="66">
        <v>120975</v>
      </c>
      <c r="M54" s="35">
        <f t="shared" si="8"/>
        <v>30243.75</v>
      </c>
      <c r="N54" s="67">
        <v>30243.75</v>
      </c>
      <c r="O54" s="67">
        <v>30243.75</v>
      </c>
      <c r="P54" s="68">
        <v>30243.75</v>
      </c>
      <c r="Q54" s="41"/>
      <c r="R54" s="35">
        <f t="shared" si="9"/>
        <v>0</v>
      </c>
      <c r="S54" s="42">
        <v>0</v>
      </c>
      <c r="T54" s="42">
        <v>0</v>
      </c>
      <c r="U54" s="43">
        <v>0</v>
      </c>
      <c r="V54" s="69"/>
      <c r="W54" s="35">
        <f t="shared" si="10"/>
        <v>0</v>
      </c>
      <c r="X54" s="70">
        <v>0</v>
      </c>
      <c r="Y54" s="70">
        <v>0</v>
      </c>
      <c r="Z54" s="71">
        <v>0</v>
      </c>
      <c r="AA54" s="72">
        <f t="shared" si="11"/>
        <v>415193</v>
      </c>
      <c r="AF54" s="108"/>
      <c r="AG54" s="108"/>
    </row>
    <row r="55" spans="1:34" x14ac:dyDescent="0.25">
      <c r="A55" s="33" t="s">
        <v>109</v>
      </c>
      <c r="B55" s="65">
        <v>171469</v>
      </c>
      <c r="C55" s="35">
        <f t="shared" si="6"/>
        <v>42867.25</v>
      </c>
      <c r="D55" s="35">
        <v>42867.25</v>
      </c>
      <c r="E55" s="35">
        <v>42867.25</v>
      </c>
      <c r="F55" s="36">
        <v>42867.25</v>
      </c>
      <c r="G55" s="66">
        <v>219310</v>
      </c>
      <c r="H55" s="35">
        <f t="shared" si="7"/>
        <v>54827.5</v>
      </c>
      <c r="I55" s="67">
        <v>54827.5</v>
      </c>
      <c r="J55" s="67">
        <v>54827.5</v>
      </c>
      <c r="K55" s="68">
        <v>54827.5</v>
      </c>
      <c r="L55" s="66">
        <v>180289</v>
      </c>
      <c r="M55" s="35">
        <f t="shared" si="8"/>
        <v>45072.25</v>
      </c>
      <c r="N55" s="67">
        <v>45072.25</v>
      </c>
      <c r="O55" s="67">
        <v>45072.25</v>
      </c>
      <c r="P55" s="68">
        <v>45072.25</v>
      </c>
      <c r="Q55" s="41"/>
      <c r="R55" s="35">
        <f t="shared" si="9"/>
        <v>0</v>
      </c>
      <c r="S55" s="42">
        <v>0</v>
      </c>
      <c r="T55" s="42">
        <v>0</v>
      </c>
      <c r="U55" s="43">
        <v>0</v>
      </c>
      <c r="V55" s="69"/>
      <c r="W55" s="35">
        <f t="shared" si="10"/>
        <v>0</v>
      </c>
      <c r="X55" s="70">
        <v>0</v>
      </c>
      <c r="Y55" s="70">
        <v>0</v>
      </c>
      <c r="Z55" s="71">
        <v>0</v>
      </c>
      <c r="AA55" s="72">
        <f t="shared" si="11"/>
        <v>571068</v>
      </c>
      <c r="AF55" s="108"/>
    </row>
    <row r="56" spans="1:34" x14ac:dyDescent="0.25">
      <c r="A56" s="33" t="s">
        <v>69</v>
      </c>
      <c r="B56" s="65">
        <v>155837</v>
      </c>
      <c r="C56" s="35">
        <f t="shared" si="6"/>
        <v>38959.25</v>
      </c>
      <c r="D56" s="35">
        <v>38959.25</v>
      </c>
      <c r="E56" s="35">
        <v>38959.25</v>
      </c>
      <c r="F56" s="36">
        <v>38959.25</v>
      </c>
      <c r="G56" s="66">
        <v>187449</v>
      </c>
      <c r="H56" s="35">
        <f t="shared" si="7"/>
        <v>46862.25</v>
      </c>
      <c r="I56" s="67">
        <v>46862.25</v>
      </c>
      <c r="J56" s="67">
        <v>46862.25</v>
      </c>
      <c r="K56" s="68">
        <v>46862.25</v>
      </c>
      <c r="L56" s="66">
        <v>192810</v>
      </c>
      <c r="M56" s="35">
        <f t="shared" si="8"/>
        <v>48202.5</v>
      </c>
      <c r="N56" s="67">
        <v>48202.5</v>
      </c>
      <c r="O56" s="67">
        <v>48202.5</v>
      </c>
      <c r="P56" s="68">
        <v>48202.5</v>
      </c>
      <c r="Q56" s="41"/>
      <c r="R56" s="35">
        <f t="shared" si="9"/>
        <v>0</v>
      </c>
      <c r="S56" s="42">
        <v>0</v>
      </c>
      <c r="T56" s="42">
        <v>0</v>
      </c>
      <c r="U56" s="43">
        <v>0</v>
      </c>
      <c r="V56" s="69"/>
      <c r="W56" s="35">
        <f t="shared" si="10"/>
        <v>0</v>
      </c>
      <c r="X56" s="70">
        <v>0</v>
      </c>
      <c r="Y56" s="70">
        <v>0</v>
      </c>
      <c r="Z56" s="71">
        <v>0</v>
      </c>
      <c r="AA56" s="72">
        <f t="shared" si="11"/>
        <v>536096</v>
      </c>
      <c r="AF56" s="108"/>
    </row>
    <row r="57" spans="1:34" x14ac:dyDescent="0.25">
      <c r="A57" s="33" t="s">
        <v>75</v>
      </c>
      <c r="B57" s="65">
        <v>207184</v>
      </c>
      <c r="C57" s="35">
        <f t="shared" si="6"/>
        <v>51796</v>
      </c>
      <c r="D57" s="35">
        <v>51796</v>
      </c>
      <c r="E57" s="35">
        <v>51796</v>
      </c>
      <c r="F57" s="36">
        <v>51796</v>
      </c>
      <c r="G57" s="66">
        <v>219250</v>
      </c>
      <c r="H57" s="35">
        <f t="shared" si="7"/>
        <v>54812.5</v>
      </c>
      <c r="I57" s="67">
        <v>54812.5</v>
      </c>
      <c r="J57" s="67">
        <v>54812.5</v>
      </c>
      <c r="K57" s="68">
        <v>54812.5</v>
      </c>
      <c r="L57" s="66">
        <v>140891</v>
      </c>
      <c r="M57" s="35">
        <f t="shared" si="8"/>
        <v>35222.75</v>
      </c>
      <c r="N57" s="67">
        <v>35222.75</v>
      </c>
      <c r="O57" s="67">
        <v>35222.75</v>
      </c>
      <c r="P57" s="68">
        <v>35222.75</v>
      </c>
      <c r="Q57" s="41"/>
      <c r="R57" s="35">
        <f t="shared" si="9"/>
        <v>0</v>
      </c>
      <c r="S57" s="42">
        <v>0</v>
      </c>
      <c r="T57" s="42">
        <v>0</v>
      </c>
      <c r="U57" s="43">
        <v>0</v>
      </c>
      <c r="V57" s="69"/>
      <c r="W57" s="35">
        <f t="shared" si="10"/>
        <v>0</v>
      </c>
      <c r="X57" s="70">
        <v>0</v>
      </c>
      <c r="Y57" s="70">
        <v>0</v>
      </c>
      <c r="Z57" s="71">
        <v>0</v>
      </c>
      <c r="AA57" s="72">
        <f t="shared" si="11"/>
        <v>567325</v>
      </c>
      <c r="AF57" s="108"/>
    </row>
    <row r="58" spans="1:34" x14ac:dyDescent="0.25">
      <c r="A58" s="33" t="s">
        <v>55</v>
      </c>
      <c r="B58" s="65">
        <v>219050</v>
      </c>
      <c r="C58" s="35">
        <f t="shared" si="6"/>
        <v>54762.5</v>
      </c>
      <c r="D58" s="35">
        <v>54762.5</v>
      </c>
      <c r="E58" s="35">
        <v>54762.5</v>
      </c>
      <c r="F58" s="36">
        <v>54762.5</v>
      </c>
      <c r="G58" s="66">
        <v>196105</v>
      </c>
      <c r="H58" s="35">
        <f t="shared" si="7"/>
        <v>49026.25</v>
      </c>
      <c r="I58" s="67">
        <v>49026.25</v>
      </c>
      <c r="J58" s="67">
        <v>49026.25</v>
      </c>
      <c r="K58" s="68">
        <v>49026.25</v>
      </c>
      <c r="L58" s="66">
        <v>164271</v>
      </c>
      <c r="M58" s="35">
        <f t="shared" si="8"/>
        <v>41067.75</v>
      </c>
      <c r="N58" s="67">
        <v>41067.75</v>
      </c>
      <c r="O58" s="67">
        <v>41067.75</v>
      </c>
      <c r="P58" s="68">
        <v>41067.75</v>
      </c>
      <c r="Q58" s="41"/>
      <c r="R58" s="35">
        <f t="shared" si="9"/>
        <v>0</v>
      </c>
      <c r="S58" s="42">
        <v>0</v>
      </c>
      <c r="T58" s="42">
        <v>0</v>
      </c>
      <c r="U58" s="43">
        <v>0</v>
      </c>
      <c r="V58" s="69"/>
      <c r="W58" s="35">
        <f t="shared" si="10"/>
        <v>0</v>
      </c>
      <c r="X58" s="70">
        <v>0</v>
      </c>
      <c r="Y58" s="70">
        <v>0</v>
      </c>
      <c r="Z58" s="71">
        <v>0</v>
      </c>
      <c r="AA58" s="72">
        <f t="shared" si="11"/>
        <v>579426</v>
      </c>
      <c r="AF58" s="108"/>
    </row>
    <row r="59" spans="1:34" x14ac:dyDescent="0.25">
      <c r="A59" s="33" t="s">
        <v>92</v>
      </c>
      <c r="B59" s="65">
        <v>139039</v>
      </c>
      <c r="C59" s="35">
        <f t="shared" si="6"/>
        <v>34759.75</v>
      </c>
      <c r="D59" s="35">
        <v>34759.75</v>
      </c>
      <c r="E59" s="35">
        <v>34759.75</v>
      </c>
      <c r="F59" s="36">
        <v>34759.75</v>
      </c>
      <c r="G59" s="66">
        <v>147910</v>
      </c>
      <c r="H59" s="35">
        <f t="shared" si="7"/>
        <v>36977.5</v>
      </c>
      <c r="I59" s="67">
        <v>36977.5</v>
      </c>
      <c r="J59" s="67">
        <v>36977.5</v>
      </c>
      <c r="K59" s="68">
        <v>36977.5</v>
      </c>
      <c r="L59" s="66">
        <v>109981</v>
      </c>
      <c r="M59" s="35">
        <f t="shared" si="8"/>
        <v>27495.25</v>
      </c>
      <c r="N59" s="67">
        <v>27495.25</v>
      </c>
      <c r="O59" s="67">
        <v>27495.25</v>
      </c>
      <c r="P59" s="68">
        <v>27495.25</v>
      </c>
      <c r="Q59" s="41"/>
      <c r="R59" s="35">
        <f t="shared" si="9"/>
        <v>0</v>
      </c>
      <c r="S59" s="42">
        <v>0</v>
      </c>
      <c r="T59" s="42">
        <v>0</v>
      </c>
      <c r="U59" s="43">
        <v>0</v>
      </c>
      <c r="V59" s="69"/>
      <c r="W59" s="35">
        <f t="shared" si="10"/>
        <v>0</v>
      </c>
      <c r="X59" s="70">
        <v>0</v>
      </c>
      <c r="Y59" s="70">
        <v>0</v>
      </c>
      <c r="Z59" s="71">
        <v>0</v>
      </c>
      <c r="AA59" s="72">
        <f t="shared" si="11"/>
        <v>396930</v>
      </c>
      <c r="AF59" s="108"/>
    </row>
    <row r="60" spans="1:34" x14ac:dyDescent="0.25">
      <c r="A60" s="33" t="s">
        <v>88</v>
      </c>
      <c r="B60" s="65">
        <v>138853</v>
      </c>
      <c r="C60" s="35">
        <f t="shared" si="6"/>
        <v>34713.25</v>
      </c>
      <c r="D60" s="35">
        <v>34713.25</v>
      </c>
      <c r="E60" s="35">
        <v>34713.25</v>
      </c>
      <c r="F60" s="36">
        <v>34713.25</v>
      </c>
      <c r="G60" s="66">
        <v>218581</v>
      </c>
      <c r="H60" s="35">
        <f t="shared" si="7"/>
        <v>54645.25</v>
      </c>
      <c r="I60" s="67">
        <v>54645.25</v>
      </c>
      <c r="J60" s="67">
        <v>54645.25</v>
      </c>
      <c r="K60" s="68">
        <v>54645.25</v>
      </c>
      <c r="L60" s="66">
        <v>109848</v>
      </c>
      <c r="M60" s="35">
        <f t="shared" si="8"/>
        <v>27462</v>
      </c>
      <c r="N60" s="67">
        <v>27462</v>
      </c>
      <c r="O60" s="67">
        <v>27462</v>
      </c>
      <c r="P60" s="68">
        <v>27462</v>
      </c>
      <c r="Q60" s="41"/>
      <c r="R60" s="35">
        <f t="shared" si="9"/>
        <v>0</v>
      </c>
      <c r="S60" s="42">
        <v>0</v>
      </c>
      <c r="T60" s="42">
        <v>0</v>
      </c>
      <c r="U60" s="43">
        <v>0</v>
      </c>
      <c r="V60" s="69"/>
      <c r="W60" s="35">
        <f t="shared" si="10"/>
        <v>0</v>
      </c>
      <c r="X60" s="70">
        <v>0</v>
      </c>
      <c r="Y60" s="70">
        <v>0</v>
      </c>
      <c r="Z60" s="71">
        <v>0</v>
      </c>
      <c r="AA60" s="72">
        <f t="shared" si="11"/>
        <v>467282</v>
      </c>
      <c r="AF60" s="108"/>
    </row>
    <row r="61" spans="1:34" x14ac:dyDescent="0.25">
      <c r="A61" s="33" t="s">
        <v>78</v>
      </c>
      <c r="B61" s="65">
        <v>165176</v>
      </c>
      <c r="C61" s="35">
        <f t="shared" si="6"/>
        <v>41294</v>
      </c>
      <c r="D61" s="35">
        <v>41294</v>
      </c>
      <c r="E61" s="35">
        <v>41294</v>
      </c>
      <c r="F61" s="36">
        <v>41294</v>
      </c>
      <c r="G61" s="66">
        <v>168289</v>
      </c>
      <c r="H61" s="35">
        <f t="shared" si="7"/>
        <v>42072.25</v>
      </c>
      <c r="I61" s="67">
        <v>42072.25</v>
      </c>
      <c r="J61" s="67">
        <v>42072.25</v>
      </c>
      <c r="K61" s="68">
        <v>42072.25</v>
      </c>
      <c r="L61" s="66">
        <v>168014</v>
      </c>
      <c r="M61" s="35">
        <f t="shared" si="8"/>
        <v>42003.5</v>
      </c>
      <c r="N61" s="67">
        <v>42003.5</v>
      </c>
      <c r="O61" s="67">
        <v>42003.5</v>
      </c>
      <c r="P61" s="68">
        <v>42003.5</v>
      </c>
      <c r="Q61" s="41"/>
      <c r="R61" s="35">
        <f t="shared" si="9"/>
        <v>0</v>
      </c>
      <c r="S61" s="42">
        <v>0</v>
      </c>
      <c r="T61" s="42">
        <v>0</v>
      </c>
      <c r="U61" s="43">
        <v>0</v>
      </c>
      <c r="V61" s="69"/>
      <c r="W61" s="35">
        <f t="shared" si="10"/>
        <v>0</v>
      </c>
      <c r="X61" s="70">
        <v>0</v>
      </c>
      <c r="Y61" s="70">
        <v>0</v>
      </c>
      <c r="Z61" s="71">
        <v>0</v>
      </c>
      <c r="AA61" s="72">
        <f t="shared" si="11"/>
        <v>501479</v>
      </c>
      <c r="AF61" s="108"/>
      <c r="AG61" s="108"/>
      <c r="AH61" s="108"/>
    </row>
    <row r="62" spans="1:34" x14ac:dyDescent="0.25">
      <c r="A62" s="33" t="s">
        <v>79</v>
      </c>
      <c r="B62" s="65">
        <v>199675</v>
      </c>
      <c r="C62" s="35">
        <f t="shared" si="6"/>
        <v>49918.75</v>
      </c>
      <c r="D62" s="35">
        <v>49918.75</v>
      </c>
      <c r="E62" s="35">
        <v>49918.75</v>
      </c>
      <c r="F62" s="36">
        <v>49918.75</v>
      </c>
      <c r="G62" s="66">
        <v>174003</v>
      </c>
      <c r="H62" s="35">
        <f t="shared" si="7"/>
        <v>43500.75</v>
      </c>
      <c r="I62" s="67">
        <v>43500.75</v>
      </c>
      <c r="J62" s="67">
        <v>43500.75</v>
      </c>
      <c r="K62" s="68">
        <v>43500.75</v>
      </c>
      <c r="L62" s="66">
        <v>148802</v>
      </c>
      <c r="M62" s="35">
        <f t="shared" si="8"/>
        <v>37200.5</v>
      </c>
      <c r="N62" s="67">
        <v>37200.5</v>
      </c>
      <c r="O62" s="67">
        <v>37200.5</v>
      </c>
      <c r="P62" s="68">
        <v>37200.5</v>
      </c>
      <c r="Q62" s="41"/>
      <c r="R62" s="35">
        <f t="shared" si="9"/>
        <v>0</v>
      </c>
      <c r="S62" s="42">
        <v>0</v>
      </c>
      <c r="T62" s="42">
        <v>0</v>
      </c>
      <c r="U62" s="43">
        <v>0</v>
      </c>
      <c r="V62" s="69"/>
      <c r="W62" s="35">
        <f t="shared" si="10"/>
        <v>0</v>
      </c>
      <c r="X62" s="70">
        <v>0</v>
      </c>
      <c r="Y62" s="70">
        <v>0</v>
      </c>
      <c r="Z62" s="71">
        <v>0</v>
      </c>
      <c r="AA62" s="72">
        <f t="shared" si="11"/>
        <v>522480</v>
      </c>
      <c r="AF62" s="108"/>
      <c r="AG62" s="108"/>
    </row>
    <row r="63" spans="1:34" x14ac:dyDescent="0.25">
      <c r="A63" s="33" t="s">
        <v>84</v>
      </c>
      <c r="B63" s="109">
        <v>114243</v>
      </c>
      <c r="C63" s="110">
        <f t="shared" si="6"/>
        <v>28560.75</v>
      </c>
      <c r="D63" s="110">
        <v>28560.75</v>
      </c>
      <c r="E63" s="110">
        <v>28560.75</v>
      </c>
      <c r="F63" s="111">
        <v>28560.75</v>
      </c>
      <c r="G63" s="112">
        <v>141986</v>
      </c>
      <c r="H63" s="110">
        <f t="shared" si="7"/>
        <v>35496.5</v>
      </c>
      <c r="I63" s="113">
        <v>35496.5</v>
      </c>
      <c r="J63" s="113">
        <v>35496.5</v>
      </c>
      <c r="K63" s="114">
        <v>35496.5</v>
      </c>
      <c r="L63" s="112">
        <v>182888</v>
      </c>
      <c r="M63" s="110">
        <f t="shared" si="8"/>
        <v>45722</v>
      </c>
      <c r="N63" s="113">
        <v>45722</v>
      </c>
      <c r="O63" s="113">
        <v>45722</v>
      </c>
      <c r="P63" s="114">
        <v>45722</v>
      </c>
      <c r="Q63" s="115">
        <v>30000</v>
      </c>
      <c r="R63" s="110">
        <f t="shared" si="9"/>
        <v>7500</v>
      </c>
      <c r="S63" s="92">
        <v>7500</v>
      </c>
      <c r="T63" s="92">
        <v>7500</v>
      </c>
      <c r="U63" s="116">
        <v>7500</v>
      </c>
      <c r="V63" s="117"/>
      <c r="W63" s="110">
        <f t="shared" si="10"/>
        <v>0</v>
      </c>
      <c r="X63" s="118">
        <v>0</v>
      </c>
      <c r="Y63" s="118">
        <v>0</v>
      </c>
      <c r="Z63" s="119">
        <v>0</v>
      </c>
      <c r="AA63" s="120">
        <f t="shared" si="11"/>
        <v>469117</v>
      </c>
      <c r="AF63" s="108"/>
    </row>
    <row r="64" spans="1:34" x14ac:dyDescent="0.25">
      <c r="A64" s="33" t="s">
        <v>82</v>
      </c>
      <c r="B64" s="65">
        <v>57240</v>
      </c>
      <c r="C64" s="35">
        <f t="shared" si="6"/>
        <v>14310</v>
      </c>
      <c r="D64" s="35">
        <v>14310</v>
      </c>
      <c r="E64" s="35">
        <v>14310</v>
      </c>
      <c r="F64" s="36">
        <v>14310</v>
      </c>
      <c r="G64" s="66">
        <v>67049</v>
      </c>
      <c r="H64" s="35">
        <f t="shared" si="7"/>
        <v>16762.25</v>
      </c>
      <c r="I64" s="67">
        <v>16762.25</v>
      </c>
      <c r="J64" s="67">
        <v>16762.25</v>
      </c>
      <c r="K64" s="68">
        <v>16762.25</v>
      </c>
      <c r="L64" s="66">
        <v>45943</v>
      </c>
      <c r="M64" s="35">
        <f t="shared" si="8"/>
        <v>11485.75</v>
      </c>
      <c r="N64" s="67">
        <v>11485.75</v>
      </c>
      <c r="O64" s="67">
        <v>11485.75</v>
      </c>
      <c r="P64" s="68">
        <v>11485.75</v>
      </c>
      <c r="Q64" s="41"/>
      <c r="R64" s="35">
        <f t="shared" si="9"/>
        <v>0</v>
      </c>
      <c r="S64" s="42">
        <v>0</v>
      </c>
      <c r="T64" s="42">
        <v>0</v>
      </c>
      <c r="U64" s="43">
        <v>0</v>
      </c>
      <c r="V64" s="69"/>
      <c r="W64" s="35">
        <f t="shared" si="10"/>
        <v>0</v>
      </c>
      <c r="X64" s="70">
        <v>0</v>
      </c>
      <c r="Y64" s="70">
        <v>0</v>
      </c>
      <c r="Z64" s="71">
        <v>0</v>
      </c>
      <c r="AA64" s="72">
        <f t="shared" si="11"/>
        <v>170232</v>
      </c>
      <c r="AF64" s="108"/>
    </row>
    <row r="65" spans="1:35" x14ac:dyDescent="0.25">
      <c r="A65" s="33" t="s">
        <v>70</v>
      </c>
      <c r="B65" s="65">
        <v>64139</v>
      </c>
      <c r="C65" s="35">
        <f t="shared" si="6"/>
        <v>16034.75</v>
      </c>
      <c r="D65" s="35">
        <v>16034.75</v>
      </c>
      <c r="E65" s="35">
        <v>16034.75</v>
      </c>
      <c r="F65" s="36">
        <v>16034.75</v>
      </c>
      <c r="G65" s="66">
        <v>140210</v>
      </c>
      <c r="H65" s="35">
        <f t="shared" si="7"/>
        <v>35052.5</v>
      </c>
      <c r="I65" s="67">
        <v>35052.5</v>
      </c>
      <c r="J65" s="67">
        <v>35052.5</v>
      </c>
      <c r="K65" s="68">
        <v>35052.5</v>
      </c>
      <c r="L65" s="66">
        <v>162529</v>
      </c>
      <c r="M65" s="35">
        <f t="shared" si="8"/>
        <v>40632.25</v>
      </c>
      <c r="N65" s="67">
        <v>40632.25</v>
      </c>
      <c r="O65" s="67">
        <v>40632.25</v>
      </c>
      <c r="P65" s="68">
        <v>40632.25</v>
      </c>
      <c r="Q65" s="41">
        <v>52122</v>
      </c>
      <c r="R65" s="35">
        <f t="shared" si="9"/>
        <v>13030.5</v>
      </c>
      <c r="S65" s="42">
        <v>13030.5</v>
      </c>
      <c r="T65" s="42">
        <v>13030.5</v>
      </c>
      <c r="U65" s="43">
        <v>13030.5</v>
      </c>
      <c r="V65" s="69"/>
      <c r="W65" s="35">
        <f t="shared" si="10"/>
        <v>0</v>
      </c>
      <c r="X65" s="70">
        <v>0</v>
      </c>
      <c r="Y65" s="70">
        <v>0</v>
      </c>
      <c r="Z65" s="71">
        <v>0</v>
      </c>
      <c r="AA65" s="72">
        <f t="shared" si="11"/>
        <v>419000</v>
      </c>
      <c r="AF65" s="108"/>
    </row>
    <row r="66" spans="1:35" x14ac:dyDescent="0.25">
      <c r="A66" s="33" t="s">
        <v>89</v>
      </c>
      <c r="B66" s="65">
        <v>79024</v>
      </c>
      <c r="C66" s="35">
        <f t="shared" si="6"/>
        <v>19756</v>
      </c>
      <c r="D66" s="35">
        <v>19756</v>
      </c>
      <c r="E66" s="35">
        <v>19756</v>
      </c>
      <c r="F66" s="36">
        <v>19756</v>
      </c>
      <c r="G66" s="66">
        <v>78568</v>
      </c>
      <c r="H66" s="35">
        <f t="shared" si="7"/>
        <v>19642</v>
      </c>
      <c r="I66" s="67">
        <v>19642</v>
      </c>
      <c r="J66" s="67">
        <v>19642</v>
      </c>
      <c r="K66" s="68">
        <v>19642</v>
      </c>
      <c r="L66" s="66">
        <v>75759</v>
      </c>
      <c r="M66" s="35">
        <f t="shared" si="8"/>
        <v>18939.75</v>
      </c>
      <c r="N66" s="67">
        <v>18939.75</v>
      </c>
      <c r="O66" s="67">
        <v>18939.75</v>
      </c>
      <c r="P66" s="68">
        <v>18939.75</v>
      </c>
      <c r="Q66" s="41"/>
      <c r="R66" s="35">
        <f t="shared" si="9"/>
        <v>0</v>
      </c>
      <c r="S66" s="42">
        <v>0</v>
      </c>
      <c r="T66" s="42">
        <v>0</v>
      </c>
      <c r="U66" s="43">
        <v>0</v>
      </c>
      <c r="V66" s="69"/>
      <c r="W66" s="35">
        <f t="shared" si="10"/>
        <v>0</v>
      </c>
      <c r="X66" s="70">
        <v>0</v>
      </c>
      <c r="Y66" s="70">
        <v>0</v>
      </c>
      <c r="Z66" s="71">
        <v>0</v>
      </c>
      <c r="AA66" s="72">
        <f t="shared" si="11"/>
        <v>233351</v>
      </c>
      <c r="AF66" s="108"/>
    </row>
    <row r="67" spans="1:35" x14ac:dyDescent="0.25">
      <c r="A67" s="33" t="s">
        <v>64</v>
      </c>
      <c r="B67" s="65">
        <v>159589</v>
      </c>
      <c r="C67" s="35">
        <f t="shared" si="6"/>
        <v>39897.25</v>
      </c>
      <c r="D67" s="35">
        <v>39897.25</v>
      </c>
      <c r="E67" s="35">
        <v>39897.25</v>
      </c>
      <c r="F67" s="36">
        <v>39897.25</v>
      </c>
      <c r="G67" s="66">
        <v>179827</v>
      </c>
      <c r="H67" s="35">
        <f t="shared" si="7"/>
        <v>44956.75</v>
      </c>
      <c r="I67" s="67">
        <v>44956.75</v>
      </c>
      <c r="J67" s="67">
        <v>44956.75</v>
      </c>
      <c r="K67" s="68">
        <v>44956.75</v>
      </c>
      <c r="L67" s="66">
        <v>199703</v>
      </c>
      <c r="M67" s="35">
        <f t="shared" si="8"/>
        <v>49925.75</v>
      </c>
      <c r="N67" s="67">
        <v>49925.75</v>
      </c>
      <c r="O67" s="67">
        <v>49925.75</v>
      </c>
      <c r="P67" s="68">
        <v>49925.75</v>
      </c>
      <c r="Q67" s="41">
        <v>46500</v>
      </c>
      <c r="R67" s="35">
        <f t="shared" si="9"/>
        <v>11625</v>
      </c>
      <c r="S67" s="42">
        <v>11625</v>
      </c>
      <c r="T67" s="42">
        <v>11625</v>
      </c>
      <c r="U67" s="43">
        <v>11625</v>
      </c>
      <c r="V67" s="69"/>
      <c r="W67" s="35">
        <f t="shared" si="10"/>
        <v>0</v>
      </c>
      <c r="X67" s="70">
        <v>0</v>
      </c>
      <c r="Y67" s="70">
        <v>0</v>
      </c>
      <c r="Z67" s="71">
        <v>0</v>
      </c>
      <c r="AA67" s="72">
        <f t="shared" si="11"/>
        <v>585619</v>
      </c>
      <c r="AF67" s="108"/>
    </row>
    <row r="68" spans="1:35" x14ac:dyDescent="0.25">
      <c r="A68" s="33" t="s">
        <v>61</v>
      </c>
      <c r="B68" s="65">
        <v>120435</v>
      </c>
      <c r="C68" s="35">
        <f t="shared" si="6"/>
        <v>30108.75</v>
      </c>
      <c r="D68" s="35">
        <v>30108.75</v>
      </c>
      <c r="E68" s="35">
        <v>30108.75</v>
      </c>
      <c r="F68" s="36">
        <v>30108.75</v>
      </c>
      <c r="G68" s="66">
        <v>215303</v>
      </c>
      <c r="H68" s="35">
        <f t="shared" si="7"/>
        <v>53825.75</v>
      </c>
      <c r="I68" s="67">
        <v>53825.75</v>
      </c>
      <c r="J68" s="67">
        <v>53825.75</v>
      </c>
      <c r="K68" s="68">
        <v>53825.75</v>
      </c>
      <c r="L68" s="66">
        <v>175878</v>
      </c>
      <c r="M68" s="35">
        <f t="shared" si="8"/>
        <v>43969.5</v>
      </c>
      <c r="N68" s="67">
        <v>43969.5</v>
      </c>
      <c r="O68" s="67">
        <v>43969.5</v>
      </c>
      <c r="P68" s="68">
        <v>43969.5</v>
      </c>
      <c r="Q68" s="41">
        <v>49183</v>
      </c>
      <c r="R68" s="35">
        <f t="shared" si="9"/>
        <v>12295.75</v>
      </c>
      <c r="S68" s="42">
        <v>12295.75</v>
      </c>
      <c r="T68" s="42">
        <v>12295.75</v>
      </c>
      <c r="U68" s="43">
        <v>12295.75</v>
      </c>
      <c r="V68" s="69"/>
      <c r="W68" s="35">
        <f t="shared" si="10"/>
        <v>0</v>
      </c>
      <c r="X68" s="70">
        <v>0</v>
      </c>
      <c r="Y68" s="70">
        <v>0</v>
      </c>
      <c r="Z68" s="71">
        <v>0</v>
      </c>
      <c r="AA68" s="72">
        <f t="shared" si="11"/>
        <v>560799</v>
      </c>
      <c r="AF68" s="108"/>
    </row>
    <row r="69" spans="1:35" x14ac:dyDescent="0.25">
      <c r="A69" s="33" t="s">
        <v>71</v>
      </c>
      <c r="B69" s="65">
        <v>167029</v>
      </c>
      <c r="C69" s="35">
        <f t="shared" si="6"/>
        <v>41757.25</v>
      </c>
      <c r="D69" s="35">
        <v>41757.25</v>
      </c>
      <c r="E69" s="35">
        <v>41757.25</v>
      </c>
      <c r="F69" s="36">
        <v>41757.25</v>
      </c>
      <c r="G69" s="66">
        <v>187035.62</v>
      </c>
      <c r="H69" s="35">
        <f t="shared" si="7"/>
        <v>46758.904999999999</v>
      </c>
      <c r="I69" s="67">
        <v>46758.904999999999</v>
      </c>
      <c r="J69" s="67">
        <v>46758.904999999999</v>
      </c>
      <c r="K69" s="68">
        <v>46758.904999999999</v>
      </c>
      <c r="L69" s="66">
        <v>170408.38</v>
      </c>
      <c r="M69" s="35">
        <f t="shared" si="8"/>
        <v>42602.095000000001</v>
      </c>
      <c r="N69" s="67">
        <v>42602.095000000001</v>
      </c>
      <c r="O69" s="67">
        <v>42602.095000000001</v>
      </c>
      <c r="P69" s="68">
        <v>42602.095000000001</v>
      </c>
      <c r="Q69" s="41"/>
      <c r="R69" s="35">
        <f t="shared" si="9"/>
        <v>0</v>
      </c>
      <c r="S69" s="42">
        <v>0</v>
      </c>
      <c r="T69" s="42">
        <v>0</v>
      </c>
      <c r="U69" s="43">
        <v>0</v>
      </c>
      <c r="V69" s="69"/>
      <c r="W69" s="35">
        <f t="shared" si="10"/>
        <v>0</v>
      </c>
      <c r="X69" s="70">
        <v>0</v>
      </c>
      <c r="Y69" s="70">
        <v>0</v>
      </c>
      <c r="Z69" s="71">
        <v>0</v>
      </c>
      <c r="AA69" s="72">
        <f t="shared" si="11"/>
        <v>524473</v>
      </c>
      <c r="AF69" s="108"/>
    </row>
    <row r="70" spans="1:35" x14ac:dyDescent="0.25">
      <c r="A70" s="33" t="s">
        <v>59</v>
      </c>
      <c r="B70" s="65">
        <v>132824</v>
      </c>
      <c r="C70" s="35">
        <f t="shared" si="6"/>
        <v>33206</v>
      </c>
      <c r="D70" s="35">
        <v>33206</v>
      </c>
      <c r="E70" s="35">
        <v>33206</v>
      </c>
      <c r="F70" s="36">
        <v>33206</v>
      </c>
      <c r="G70" s="66">
        <v>96112</v>
      </c>
      <c r="H70" s="35">
        <f t="shared" si="7"/>
        <v>24028</v>
      </c>
      <c r="I70" s="67">
        <v>24028</v>
      </c>
      <c r="J70" s="67">
        <v>24028</v>
      </c>
      <c r="K70" s="68">
        <v>24028</v>
      </c>
      <c r="L70" s="66">
        <v>123991</v>
      </c>
      <c r="M70" s="35">
        <f t="shared" si="8"/>
        <v>30997.75</v>
      </c>
      <c r="N70" s="67">
        <v>30997.75</v>
      </c>
      <c r="O70" s="67">
        <v>30997.75</v>
      </c>
      <c r="P70" s="68">
        <v>30997.75</v>
      </c>
      <c r="Q70" s="41"/>
      <c r="R70" s="35">
        <f t="shared" si="9"/>
        <v>0</v>
      </c>
      <c r="S70" s="42">
        <v>0</v>
      </c>
      <c r="T70" s="42">
        <v>0</v>
      </c>
      <c r="U70" s="43">
        <v>0</v>
      </c>
      <c r="V70" s="69"/>
      <c r="W70" s="35">
        <f t="shared" si="10"/>
        <v>0</v>
      </c>
      <c r="X70" s="70">
        <v>0</v>
      </c>
      <c r="Y70" s="70">
        <v>0</v>
      </c>
      <c r="Z70" s="71">
        <v>0</v>
      </c>
      <c r="AA70" s="72">
        <f t="shared" si="11"/>
        <v>352927</v>
      </c>
      <c r="AF70" s="108"/>
    </row>
    <row r="71" spans="1:35" x14ac:dyDescent="0.25">
      <c r="A71" s="33" t="s">
        <v>102</v>
      </c>
      <c r="B71" s="65">
        <v>167897</v>
      </c>
      <c r="C71" s="35">
        <f t="shared" si="6"/>
        <v>41974.25</v>
      </c>
      <c r="D71" s="35">
        <v>41974.25</v>
      </c>
      <c r="E71" s="35">
        <v>41974.25</v>
      </c>
      <c r="F71" s="36">
        <v>41974.25</v>
      </c>
      <c r="G71" s="66">
        <v>176891</v>
      </c>
      <c r="H71" s="35">
        <f t="shared" si="7"/>
        <v>44222.75</v>
      </c>
      <c r="I71" s="67">
        <v>44222.75</v>
      </c>
      <c r="J71" s="67">
        <v>44222.75</v>
      </c>
      <c r="K71" s="68">
        <v>44222.75</v>
      </c>
      <c r="L71" s="66">
        <v>172516</v>
      </c>
      <c r="M71" s="35">
        <f t="shared" si="8"/>
        <v>43129</v>
      </c>
      <c r="N71" s="67">
        <v>43129</v>
      </c>
      <c r="O71" s="67">
        <v>43129</v>
      </c>
      <c r="P71" s="68">
        <v>43129</v>
      </c>
      <c r="Q71" s="41"/>
      <c r="R71" s="35">
        <f t="shared" si="9"/>
        <v>0</v>
      </c>
      <c r="S71" s="42">
        <v>0</v>
      </c>
      <c r="T71" s="42">
        <v>0</v>
      </c>
      <c r="U71" s="43">
        <v>0</v>
      </c>
      <c r="V71" s="69"/>
      <c r="W71" s="35">
        <f t="shared" si="10"/>
        <v>0</v>
      </c>
      <c r="X71" s="70">
        <v>0</v>
      </c>
      <c r="Y71" s="70">
        <v>0</v>
      </c>
      <c r="Z71" s="71">
        <v>0</v>
      </c>
      <c r="AA71" s="72">
        <f t="shared" si="11"/>
        <v>517304</v>
      </c>
      <c r="AF71" s="108"/>
    </row>
    <row r="72" spans="1:35" x14ac:dyDescent="0.25">
      <c r="A72" s="33" t="s">
        <v>93</v>
      </c>
      <c r="B72" s="65">
        <v>62623</v>
      </c>
      <c r="C72" s="35">
        <f t="shared" si="6"/>
        <v>15655.75</v>
      </c>
      <c r="D72" s="35">
        <v>15655.75</v>
      </c>
      <c r="E72" s="35">
        <v>15655.75</v>
      </c>
      <c r="F72" s="36">
        <v>15655.75</v>
      </c>
      <c r="G72" s="66">
        <v>101712</v>
      </c>
      <c r="H72" s="35">
        <f t="shared" si="7"/>
        <v>25428</v>
      </c>
      <c r="I72" s="67">
        <v>25428</v>
      </c>
      <c r="J72" s="67">
        <v>25428</v>
      </c>
      <c r="K72" s="68">
        <v>25428</v>
      </c>
      <c r="L72" s="66">
        <v>103115</v>
      </c>
      <c r="M72" s="35">
        <f t="shared" si="8"/>
        <v>25778.75</v>
      </c>
      <c r="N72" s="67">
        <v>25778.75</v>
      </c>
      <c r="O72" s="67">
        <v>25778.75</v>
      </c>
      <c r="P72" s="68">
        <v>25778.75</v>
      </c>
      <c r="Q72" s="41"/>
      <c r="R72" s="35">
        <f t="shared" si="9"/>
        <v>0</v>
      </c>
      <c r="S72" s="42">
        <v>0</v>
      </c>
      <c r="T72" s="42">
        <v>0</v>
      </c>
      <c r="U72" s="43">
        <v>0</v>
      </c>
      <c r="V72" s="69"/>
      <c r="W72" s="35">
        <f t="shared" si="10"/>
        <v>0</v>
      </c>
      <c r="X72" s="70">
        <v>0</v>
      </c>
      <c r="Y72" s="70">
        <v>0</v>
      </c>
      <c r="Z72" s="71">
        <v>0</v>
      </c>
      <c r="AA72" s="72">
        <f t="shared" si="11"/>
        <v>267450</v>
      </c>
      <c r="AF72" s="108"/>
    </row>
    <row r="73" spans="1:35" x14ac:dyDescent="0.25">
      <c r="A73" s="33" t="s">
        <v>94</v>
      </c>
      <c r="B73" s="65">
        <v>92551</v>
      </c>
      <c r="C73" s="35">
        <f t="shared" si="6"/>
        <v>23137.75</v>
      </c>
      <c r="D73" s="35">
        <v>23137.75</v>
      </c>
      <c r="E73" s="35">
        <v>23137.75</v>
      </c>
      <c r="F73" s="36">
        <v>23137.75</v>
      </c>
      <c r="G73" s="66">
        <v>114634</v>
      </c>
      <c r="H73" s="35">
        <f t="shared" si="7"/>
        <v>28658.5</v>
      </c>
      <c r="I73" s="67">
        <v>28658.5</v>
      </c>
      <c r="J73" s="67">
        <v>28658.5</v>
      </c>
      <c r="K73" s="68">
        <v>28658.5</v>
      </c>
      <c r="L73" s="66">
        <v>114046</v>
      </c>
      <c r="M73" s="35">
        <f t="shared" si="8"/>
        <v>28511.5</v>
      </c>
      <c r="N73" s="67">
        <v>28511.5</v>
      </c>
      <c r="O73" s="67">
        <v>28511.5</v>
      </c>
      <c r="P73" s="68">
        <v>28511.5</v>
      </c>
      <c r="Q73" s="41"/>
      <c r="R73" s="35">
        <f t="shared" si="9"/>
        <v>0</v>
      </c>
      <c r="S73" s="42">
        <v>0</v>
      </c>
      <c r="T73" s="42">
        <v>0</v>
      </c>
      <c r="U73" s="43">
        <v>0</v>
      </c>
      <c r="V73" s="69"/>
      <c r="W73" s="35">
        <f t="shared" si="10"/>
        <v>0</v>
      </c>
      <c r="X73" s="70">
        <v>0</v>
      </c>
      <c r="Y73" s="70">
        <v>0</v>
      </c>
      <c r="Z73" s="71">
        <v>0</v>
      </c>
      <c r="AA73" s="72">
        <f t="shared" si="11"/>
        <v>321231</v>
      </c>
      <c r="AF73" s="108"/>
    </row>
    <row r="74" spans="1:35" x14ac:dyDescent="0.25">
      <c r="A74" s="33" t="s">
        <v>110</v>
      </c>
      <c r="B74" s="65">
        <v>181840.25</v>
      </c>
      <c r="C74" s="35">
        <f t="shared" si="6"/>
        <v>45460.0625</v>
      </c>
      <c r="D74" s="35">
        <v>45460.0625</v>
      </c>
      <c r="E74" s="35">
        <v>45460.0625</v>
      </c>
      <c r="F74" s="36">
        <v>45460.0625</v>
      </c>
      <c r="G74" s="66">
        <v>177300</v>
      </c>
      <c r="H74" s="35">
        <f t="shared" si="7"/>
        <v>44325</v>
      </c>
      <c r="I74" s="67">
        <v>44325</v>
      </c>
      <c r="J74" s="67">
        <v>44325</v>
      </c>
      <c r="K74" s="68">
        <v>44325</v>
      </c>
      <c r="L74" s="66">
        <v>240858.75</v>
      </c>
      <c r="M74" s="35">
        <f t="shared" si="8"/>
        <v>60214.6875</v>
      </c>
      <c r="N74" s="67">
        <v>60214.6875</v>
      </c>
      <c r="O74" s="67">
        <v>60214.6875</v>
      </c>
      <c r="P74" s="68">
        <v>60214.6875</v>
      </c>
      <c r="Q74" s="41"/>
      <c r="R74" s="35">
        <f t="shared" si="9"/>
        <v>0</v>
      </c>
      <c r="S74" s="42">
        <v>0</v>
      </c>
      <c r="T74" s="42">
        <v>0</v>
      </c>
      <c r="U74" s="43">
        <v>0</v>
      </c>
      <c r="V74" s="69"/>
      <c r="W74" s="35">
        <f t="shared" si="10"/>
        <v>0</v>
      </c>
      <c r="X74" s="70">
        <v>0</v>
      </c>
      <c r="Y74" s="70">
        <v>0</v>
      </c>
      <c r="Z74" s="71">
        <v>0</v>
      </c>
      <c r="AA74" s="72">
        <f t="shared" si="11"/>
        <v>599999</v>
      </c>
      <c r="AF74" s="108"/>
      <c r="AG74" s="108"/>
      <c r="AH74" s="108"/>
      <c r="AI74" s="108"/>
    </row>
    <row r="75" spans="1:35" x14ac:dyDescent="0.25">
      <c r="A75" s="33" t="s">
        <v>95</v>
      </c>
      <c r="B75" s="65">
        <v>79814</v>
      </c>
      <c r="C75" s="35">
        <f t="shared" si="6"/>
        <v>19953.5</v>
      </c>
      <c r="D75" s="35">
        <v>19953.5</v>
      </c>
      <c r="E75" s="35">
        <v>19953.5</v>
      </c>
      <c r="F75" s="36">
        <v>19953.5</v>
      </c>
      <c r="G75" s="66">
        <v>73629</v>
      </c>
      <c r="H75" s="35">
        <f t="shared" si="7"/>
        <v>18407.25</v>
      </c>
      <c r="I75" s="67">
        <v>18407.25</v>
      </c>
      <c r="J75" s="67">
        <v>18407.25</v>
      </c>
      <c r="K75" s="68">
        <v>18407.25</v>
      </c>
      <c r="L75" s="66">
        <v>11964</v>
      </c>
      <c r="M75" s="35">
        <f t="shared" si="8"/>
        <v>2991</v>
      </c>
      <c r="N75" s="67">
        <v>2991</v>
      </c>
      <c r="O75" s="67">
        <v>2991</v>
      </c>
      <c r="P75" s="68">
        <v>2991</v>
      </c>
      <c r="Q75" s="41"/>
      <c r="R75" s="35">
        <f t="shared" si="9"/>
        <v>0</v>
      </c>
      <c r="S75" s="42">
        <v>0</v>
      </c>
      <c r="T75" s="42">
        <v>0</v>
      </c>
      <c r="U75" s="43">
        <v>0</v>
      </c>
      <c r="V75" s="69"/>
      <c r="W75" s="35">
        <f t="shared" si="10"/>
        <v>0</v>
      </c>
      <c r="X75" s="70">
        <v>0</v>
      </c>
      <c r="Y75" s="70">
        <v>0</v>
      </c>
      <c r="Z75" s="71">
        <v>0</v>
      </c>
      <c r="AA75" s="72">
        <f t="shared" si="11"/>
        <v>165407</v>
      </c>
      <c r="AF75" s="108"/>
    </row>
    <row r="76" spans="1:35" x14ac:dyDescent="0.25">
      <c r="A76" s="33" t="s">
        <v>76</v>
      </c>
      <c r="B76" s="65">
        <v>74969</v>
      </c>
      <c r="C76" s="35">
        <f t="shared" si="6"/>
        <v>18742.25</v>
      </c>
      <c r="D76" s="35">
        <v>18742.25</v>
      </c>
      <c r="E76" s="35">
        <v>18742.25</v>
      </c>
      <c r="F76" s="36">
        <v>18742.25</v>
      </c>
      <c r="G76" s="66">
        <v>109623</v>
      </c>
      <c r="H76" s="35">
        <f t="shared" si="7"/>
        <v>27405.75</v>
      </c>
      <c r="I76" s="67">
        <v>27405.75</v>
      </c>
      <c r="J76" s="67">
        <v>27405.75</v>
      </c>
      <c r="K76" s="68">
        <v>27405.75</v>
      </c>
      <c r="L76" s="66">
        <v>108752</v>
      </c>
      <c r="M76" s="35">
        <f t="shared" si="8"/>
        <v>27188</v>
      </c>
      <c r="N76" s="67">
        <v>27188</v>
      </c>
      <c r="O76" s="67">
        <v>27188</v>
      </c>
      <c r="P76" s="68">
        <v>27188</v>
      </c>
      <c r="Q76" s="41"/>
      <c r="R76" s="35">
        <f t="shared" si="9"/>
        <v>0</v>
      </c>
      <c r="S76" s="42">
        <v>0</v>
      </c>
      <c r="T76" s="42">
        <v>0</v>
      </c>
      <c r="U76" s="43">
        <v>0</v>
      </c>
      <c r="V76" s="69"/>
      <c r="W76" s="35">
        <f t="shared" si="10"/>
        <v>0</v>
      </c>
      <c r="X76" s="70">
        <v>0</v>
      </c>
      <c r="Y76" s="70">
        <v>0</v>
      </c>
      <c r="Z76" s="71">
        <v>0</v>
      </c>
      <c r="AA76" s="72">
        <f t="shared" si="11"/>
        <v>293344</v>
      </c>
      <c r="AF76" s="108"/>
    </row>
    <row r="77" spans="1:35" x14ac:dyDescent="0.25">
      <c r="A77" s="33" t="s">
        <v>90</v>
      </c>
      <c r="B77" s="65">
        <v>101673</v>
      </c>
      <c r="C77" s="35">
        <f t="shared" si="6"/>
        <v>25418.25</v>
      </c>
      <c r="D77" s="35">
        <v>25418.25</v>
      </c>
      <c r="E77" s="35">
        <v>25418.25</v>
      </c>
      <c r="F77" s="36">
        <v>25418.25</v>
      </c>
      <c r="G77" s="66">
        <v>118732</v>
      </c>
      <c r="H77" s="35">
        <f t="shared" si="7"/>
        <v>29683</v>
      </c>
      <c r="I77" s="67">
        <v>29683</v>
      </c>
      <c r="J77" s="67">
        <v>29683</v>
      </c>
      <c r="K77" s="68">
        <v>29683</v>
      </c>
      <c r="L77" s="66">
        <v>84567</v>
      </c>
      <c r="M77" s="35">
        <f t="shared" si="8"/>
        <v>21141.75</v>
      </c>
      <c r="N77" s="67">
        <v>21141.75</v>
      </c>
      <c r="O77" s="67">
        <v>21141.75</v>
      </c>
      <c r="P77" s="68">
        <v>21141.75</v>
      </c>
      <c r="Q77" s="41">
        <v>35896</v>
      </c>
      <c r="R77" s="35">
        <f t="shared" si="9"/>
        <v>8974</v>
      </c>
      <c r="S77" s="42">
        <v>8974</v>
      </c>
      <c r="T77" s="42">
        <v>8974</v>
      </c>
      <c r="U77" s="43">
        <v>8974</v>
      </c>
      <c r="V77" s="69"/>
      <c r="W77" s="35">
        <f t="shared" si="10"/>
        <v>0</v>
      </c>
      <c r="X77" s="70">
        <v>0</v>
      </c>
      <c r="Y77" s="70">
        <v>0</v>
      </c>
      <c r="Z77" s="71">
        <v>0</v>
      </c>
      <c r="AA77" s="72">
        <f t="shared" si="11"/>
        <v>340868</v>
      </c>
      <c r="AF77" s="108"/>
    </row>
    <row r="78" spans="1:35" x14ac:dyDescent="0.25">
      <c r="A78" s="33" t="s">
        <v>72</v>
      </c>
      <c r="B78" s="65">
        <v>185239</v>
      </c>
      <c r="C78" s="35">
        <f t="shared" si="6"/>
        <v>46309.75</v>
      </c>
      <c r="D78" s="35">
        <v>46309.75</v>
      </c>
      <c r="E78" s="35">
        <v>46309.75</v>
      </c>
      <c r="F78" s="36">
        <v>46309.75</v>
      </c>
      <c r="G78" s="66">
        <v>215689</v>
      </c>
      <c r="H78" s="35">
        <f t="shared" si="7"/>
        <v>53922.25</v>
      </c>
      <c r="I78" s="67">
        <v>53922.25</v>
      </c>
      <c r="J78" s="67">
        <v>53922.25</v>
      </c>
      <c r="K78" s="68">
        <v>53922.25</v>
      </c>
      <c r="L78" s="66">
        <v>198437</v>
      </c>
      <c r="M78" s="35">
        <f t="shared" si="8"/>
        <v>49609.25</v>
      </c>
      <c r="N78" s="67">
        <v>49609.25</v>
      </c>
      <c r="O78" s="67">
        <v>49609.25</v>
      </c>
      <c r="P78" s="68">
        <v>49609.25</v>
      </c>
      <c r="Q78" s="41"/>
      <c r="R78" s="35">
        <f t="shared" si="9"/>
        <v>0</v>
      </c>
      <c r="S78" s="42">
        <v>0</v>
      </c>
      <c r="T78" s="42">
        <v>0</v>
      </c>
      <c r="U78" s="43">
        <v>0</v>
      </c>
      <c r="V78" s="69"/>
      <c r="W78" s="35">
        <f t="shared" si="10"/>
        <v>0</v>
      </c>
      <c r="X78" s="70">
        <v>0</v>
      </c>
      <c r="Y78" s="70">
        <v>0</v>
      </c>
      <c r="Z78" s="71">
        <v>0</v>
      </c>
      <c r="AA78" s="72">
        <f t="shared" si="11"/>
        <v>599365</v>
      </c>
      <c r="AF78" s="108"/>
    </row>
    <row r="79" spans="1:35" x14ac:dyDescent="0.25">
      <c r="A79" s="33" t="s">
        <v>83</v>
      </c>
      <c r="B79" s="65">
        <v>57931</v>
      </c>
      <c r="C79" s="35">
        <f t="shared" si="6"/>
        <v>14482.75</v>
      </c>
      <c r="D79" s="35">
        <v>14482.75</v>
      </c>
      <c r="E79" s="35">
        <v>14482.75</v>
      </c>
      <c r="F79" s="36">
        <v>14482.75</v>
      </c>
      <c r="G79" s="66">
        <v>68110.53</v>
      </c>
      <c r="H79" s="35">
        <f t="shared" si="7"/>
        <v>17027.6325</v>
      </c>
      <c r="I79" s="67">
        <v>17027.6325</v>
      </c>
      <c r="J79" s="67">
        <v>17027.6325</v>
      </c>
      <c r="K79" s="68">
        <v>17027.6325</v>
      </c>
      <c r="L79" s="66">
        <v>71364.47</v>
      </c>
      <c r="M79" s="35">
        <f t="shared" si="8"/>
        <v>17841.1175</v>
      </c>
      <c r="N79" s="67">
        <v>17841.1175</v>
      </c>
      <c r="O79" s="67">
        <v>17841.1175</v>
      </c>
      <c r="P79" s="68">
        <v>17841.1175</v>
      </c>
      <c r="Q79" s="41"/>
      <c r="R79" s="35">
        <f t="shared" si="9"/>
        <v>0</v>
      </c>
      <c r="S79" s="42">
        <v>0</v>
      </c>
      <c r="T79" s="42">
        <v>0</v>
      </c>
      <c r="U79" s="43">
        <v>0</v>
      </c>
      <c r="V79" s="69"/>
      <c r="W79" s="35">
        <f t="shared" si="10"/>
        <v>0</v>
      </c>
      <c r="X79" s="70">
        <v>0</v>
      </c>
      <c r="Y79" s="70">
        <v>0</v>
      </c>
      <c r="Z79" s="71">
        <v>0</v>
      </c>
      <c r="AA79" s="72">
        <f t="shared" si="11"/>
        <v>197406</v>
      </c>
      <c r="AF79" s="108"/>
    </row>
    <row r="80" spans="1:35" x14ac:dyDescent="0.25">
      <c r="A80" s="33" t="s">
        <v>77</v>
      </c>
      <c r="B80" s="65">
        <v>145218</v>
      </c>
      <c r="C80" s="35">
        <f t="shared" si="6"/>
        <v>36304.5</v>
      </c>
      <c r="D80" s="35">
        <v>36304.5</v>
      </c>
      <c r="E80" s="35">
        <v>36304.5</v>
      </c>
      <c r="F80" s="36">
        <v>36304.5</v>
      </c>
      <c r="G80" s="66">
        <v>160015</v>
      </c>
      <c r="H80" s="35">
        <f t="shared" si="7"/>
        <v>40003.75</v>
      </c>
      <c r="I80" s="67">
        <v>40003.75</v>
      </c>
      <c r="J80" s="67">
        <v>40003.75</v>
      </c>
      <c r="K80" s="68">
        <v>40003.75</v>
      </c>
      <c r="L80" s="66">
        <v>74086</v>
      </c>
      <c r="M80" s="35">
        <f t="shared" si="8"/>
        <v>18521.5</v>
      </c>
      <c r="N80" s="67">
        <v>18521.5</v>
      </c>
      <c r="O80" s="67">
        <v>18521.5</v>
      </c>
      <c r="P80" s="68">
        <v>18521.5</v>
      </c>
      <c r="Q80" s="41"/>
      <c r="R80" s="35">
        <f t="shared" si="9"/>
        <v>0</v>
      </c>
      <c r="S80" s="42">
        <v>0</v>
      </c>
      <c r="T80" s="42">
        <v>0</v>
      </c>
      <c r="U80" s="43">
        <v>0</v>
      </c>
      <c r="V80" s="69"/>
      <c r="W80" s="35">
        <f t="shared" si="10"/>
        <v>0</v>
      </c>
      <c r="X80" s="70">
        <v>0</v>
      </c>
      <c r="Y80" s="70">
        <v>0</v>
      </c>
      <c r="Z80" s="71">
        <v>0</v>
      </c>
      <c r="AA80" s="72">
        <f t="shared" si="11"/>
        <v>379319</v>
      </c>
      <c r="AF80" s="108"/>
    </row>
    <row r="81" spans="1:36" x14ac:dyDescent="0.25">
      <c r="A81" s="33" t="s">
        <v>91</v>
      </c>
      <c r="B81" s="65">
        <v>76183</v>
      </c>
      <c r="C81" s="35">
        <f t="shared" si="6"/>
        <v>19045.75</v>
      </c>
      <c r="D81" s="35">
        <v>19045.75</v>
      </c>
      <c r="E81" s="35">
        <v>19045.75</v>
      </c>
      <c r="F81" s="36">
        <v>19045.75</v>
      </c>
      <c r="G81" s="34">
        <v>80090</v>
      </c>
      <c r="H81" s="35">
        <f t="shared" si="7"/>
        <v>20022.5</v>
      </c>
      <c r="I81" s="35">
        <v>20022.5</v>
      </c>
      <c r="J81" s="35">
        <v>20022.5</v>
      </c>
      <c r="K81" s="36">
        <v>20022.5</v>
      </c>
      <c r="L81" s="69"/>
      <c r="M81" s="35">
        <f t="shared" si="8"/>
        <v>0</v>
      </c>
      <c r="N81" s="70">
        <v>0</v>
      </c>
      <c r="O81" s="70">
        <v>0</v>
      </c>
      <c r="P81" s="71">
        <v>0</v>
      </c>
      <c r="Q81" s="69"/>
      <c r="R81" s="35">
        <f t="shared" si="9"/>
        <v>0</v>
      </c>
      <c r="S81" s="70">
        <v>0</v>
      </c>
      <c r="T81" s="70">
        <v>0</v>
      </c>
      <c r="U81" s="71">
        <v>0</v>
      </c>
      <c r="V81" s="69"/>
      <c r="W81" s="35">
        <f t="shared" si="10"/>
        <v>0</v>
      </c>
      <c r="X81" s="70">
        <v>0</v>
      </c>
      <c r="Y81" s="70">
        <v>0</v>
      </c>
      <c r="Z81" s="71">
        <v>0</v>
      </c>
      <c r="AA81" s="72">
        <f t="shared" si="11"/>
        <v>156273</v>
      </c>
      <c r="AF81" s="108"/>
      <c r="AG81" s="108"/>
      <c r="AH81" s="108"/>
      <c r="AI81" s="108"/>
      <c r="AJ81" s="108"/>
    </row>
    <row r="82" spans="1:36" x14ac:dyDescent="0.25">
      <c r="A82" s="33" t="s">
        <v>53</v>
      </c>
      <c r="B82" s="65">
        <v>63266</v>
      </c>
      <c r="C82" s="35">
        <f t="shared" si="6"/>
        <v>15816.5</v>
      </c>
      <c r="D82" s="35">
        <v>15816.5</v>
      </c>
      <c r="E82" s="35">
        <v>15816.5</v>
      </c>
      <c r="F82" s="36">
        <v>15816.5</v>
      </c>
      <c r="G82" s="34">
        <v>36724</v>
      </c>
      <c r="H82" s="35">
        <f t="shared" si="7"/>
        <v>9181</v>
      </c>
      <c r="I82" s="35">
        <v>9181</v>
      </c>
      <c r="J82" s="35">
        <v>9181</v>
      </c>
      <c r="K82" s="36">
        <v>9181</v>
      </c>
      <c r="L82" s="69"/>
      <c r="M82" s="35">
        <f t="shared" si="8"/>
        <v>0</v>
      </c>
      <c r="N82" s="70">
        <v>0</v>
      </c>
      <c r="O82" s="70">
        <v>0</v>
      </c>
      <c r="P82" s="71">
        <v>0</v>
      </c>
      <c r="Q82" s="69"/>
      <c r="R82" s="35">
        <f t="shared" si="9"/>
        <v>0</v>
      </c>
      <c r="S82" s="70">
        <v>0</v>
      </c>
      <c r="T82" s="70">
        <v>0</v>
      </c>
      <c r="U82" s="71">
        <v>0</v>
      </c>
      <c r="V82" s="69"/>
      <c r="W82" s="35">
        <f t="shared" si="10"/>
        <v>0</v>
      </c>
      <c r="X82" s="70">
        <v>0</v>
      </c>
      <c r="Y82" s="70">
        <v>0</v>
      </c>
      <c r="Z82" s="71">
        <v>0</v>
      </c>
      <c r="AA82" s="72">
        <f t="shared" si="11"/>
        <v>99990</v>
      </c>
      <c r="AF82" s="108"/>
    </row>
    <row r="83" spans="1:36" x14ac:dyDescent="0.25">
      <c r="A83" s="33" t="s">
        <v>96</v>
      </c>
      <c r="B83" s="65">
        <v>88367</v>
      </c>
      <c r="C83" s="35">
        <f t="shared" si="6"/>
        <v>22091.75</v>
      </c>
      <c r="D83" s="35">
        <v>22091.75</v>
      </c>
      <c r="E83" s="35">
        <v>22091.75</v>
      </c>
      <c r="F83" s="36">
        <v>22091.75</v>
      </c>
      <c r="G83" s="34">
        <v>111137</v>
      </c>
      <c r="H83" s="35">
        <f t="shared" si="7"/>
        <v>27784.25</v>
      </c>
      <c r="I83" s="35">
        <v>27784.25</v>
      </c>
      <c r="J83" s="35">
        <v>27784.25</v>
      </c>
      <c r="K83" s="36">
        <v>27784.25</v>
      </c>
      <c r="L83" s="69"/>
      <c r="M83" s="35">
        <f t="shared" si="8"/>
        <v>0</v>
      </c>
      <c r="N83" s="70">
        <v>0</v>
      </c>
      <c r="O83" s="70">
        <v>0</v>
      </c>
      <c r="P83" s="71">
        <v>0</v>
      </c>
      <c r="Q83" s="69"/>
      <c r="R83" s="35">
        <f t="shared" si="9"/>
        <v>0</v>
      </c>
      <c r="S83" s="70">
        <v>0</v>
      </c>
      <c r="T83" s="70">
        <v>0</v>
      </c>
      <c r="U83" s="71">
        <v>0</v>
      </c>
      <c r="V83" s="69"/>
      <c r="W83" s="35">
        <f t="shared" si="10"/>
        <v>0</v>
      </c>
      <c r="X83" s="70">
        <v>0</v>
      </c>
      <c r="Y83" s="70">
        <v>0</v>
      </c>
      <c r="Z83" s="71">
        <v>0</v>
      </c>
      <c r="AA83" s="72">
        <f t="shared" si="11"/>
        <v>199504</v>
      </c>
      <c r="AF83" s="108"/>
    </row>
    <row r="84" spans="1:36" x14ac:dyDescent="0.25">
      <c r="A84" s="33" t="s">
        <v>105</v>
      </c>
      <c r="B84" s="65">
        <v>123719</v>
      </c>
      <c r="C84" s="35">
        <f t="shared" si="6"/>
        <v>30929.75</v>
      </c>
      <c r="D84" s="35">
        <v>30929.75</v>
      </c>
      <c r="E84" s="35">
        <v>30929.75</v>
      </c>
      <c r="F84" s="36">
        <v>30929.75</v>
      </c>
      <c r="G84" s="34">
        <v>75709</v>
      </c>
      <c r="H84" s="35">
        <f t="shared" si="7"/>
        <v>18927.25</v>
      </c>
      <c r="I84" s="35">
        <v>18927.25</v>
      </c>
      <c r="J84" s="35">
        <v>18927.25</v>
      </c>
      <c r="K84" s="36">
        <v>18927.25</v>
      </c>
      <c r="L84" s="69"/>
      <c r="M84" s="35">
        <f t="shared" si="8"/>
        <v>0</v>
      </c>
      <c r="N84" s="70">
        <v>0</v>
      </c>
      <c r="O84" s="70">
        <v>0</v>
      </c>
      <c r="P84" s="71">
        <v>0</v>
      </c>
      <c r="Q84" s="69"/>
      <c r="R84" s="35">
        <f t="shared" si="9"/>
        <v>0</v>
      </c>
      <c r="S84" s="70">
        <v>0</v>
      </c>
      <c r="T84" s="70">
        <v>0</v>
      </c>
      <c r="U84" s="71">
        <v>0</v>
      </c>
      <c r="V84" s="69"/>
      <c r="W84" s="35">
        <f t="shared" si="10"/>
        <v>0</v>
      </c>
      <c r="X84" s="70">
        <v>0</v>
      </c>
      <c r="Y84" s="70">
        <v>0</v>
      </c>
      <c r="Z84" s="71">
        <v>0</v>
      </c>
      <c r="AA84" s="72">
        <f t="shared" si="11"/>
        <v>199428</v>
      </c>
      <c r="AF84" s="108"/>
    </row>
    <row r="85" spans="1:36" x14ac:dyDescent="0.25">
      <c r="A85" s="33" t="s">
        <v>57</v>
      </c>
      <c r="B85" s="65">
        <v>52247</v>
      </c>
      <c r="C85" s="35">
        <f t="shared" si="6"/>
        <v>13061.75</v>
      </c>
      <c r="D85" s="35">
        <v>13061.75</v>
      </c>
      <c r="E85" s="35">
        <v>13061.75</v>
      </c>
      <c r="F85" s="36">
        <v>13061.75</v>
      </c>
      <c r="G85" s="34">
        <v>30381</v>
      </c>
      <c r="H85" s="35">
        <f t="shared" si="7"/>
        <v>7595.25</v>
      </c>
      <c r="I85" s="35">
        <v>7595.25</v>
      </c>
      <c r="J85" s="35">
        <v>7595.25</v>
      </c>
      <c r="K85" s="36">
        <v>7595.25</v>
      </c>
      <c r="L85" s="69"/>
      <c r="M85" s="35">
        <f t="shared" si="8"/>
        <v>0</v>
      </c>
      <c r="N85" s="70">
        <v>0</v>
      </c>
      <c r="O85" s="70">
        <v>0</v>
      </c>
      <c r="P85" s="71">
        <v>0</v>
      </c>
      <c r="Q85" s="69"/>
      <c r="R85" s="35">
        <f t="shared" si="9"/>
        <v>0</v>
      </c>
      <c r="S85" s="70">
        <v>0</v>
      </c>
      <c r="T85" s="70">
        <v>0</v>
      </c>
      <c r="U85" s="71">
        <v>0</v>
      </c>
      <c r="V85" s="69"/>
      <c r="W85" s="35">
        <f t="shared" si="10"/>
        <v>0</v>
      </c>
      <c r="X85" s="70">
        <v>0</v>
      </c>
      <c r="Y85" s="70">
        <v>0</v>
      </c>
      <c r="Z85" s="71">
        <v>0</v>
      </c>
      <c r="AA85" s="72">
        <f t="shared" si="11"/>
        <v>82628</v>
      </c>
      <c r="AF85" s="108"/>
    </row>
    <row r="86" spans="1:36" x14ac:dyDescent="0.25">
      <c r="A86" s="33" t="s">
        <v>51</v>
      </c>
      <c r="B86" s="65">
        <v>96520</v>
      </c>
      <c r="C86" s="35">
        <f t="shared" si="6"/>
        <v>24130</v>
      </c>
      <c r="D86" s="35">
        <v>24130</v>
      </c>
      <c r="E86" s="35">
        <v>24130</v>
      </c>
      <c r="F86" s="36">
        <v>24130</v>
      </c>
      <c r="G86" s="34">
        <v>79071</v>
      </c>
      <c r="H86" s="35">
        <f t="shared" si="7"/>
        <v>19767.75</v>
      </c>
      <c r="I86" s="35">
        <v>19767.75</v>
      </c>
      <c r="J86" s="35">
        <v>19767.75</v>
      </c>
      <c r="K86" s="36">
        <v>19767.75</v>
      </c>
      <c r="L86" s="41">
        <v>24409</v>
      </c>
      <c r="M86" s="35">
        <f t="shared" si="8"/>
        <v>6102.25</v>
      </c>
      <c r="N86" s="42">
        <v>6102.25</v>
      </c>
      <c r="O86" s="42">
        <v>6102.25</v>
      </c>
      <c r="P86" s="43">
        <v>6102.25</v>
      </c>
      <c r="Q86" s="69"/>
      <c r="R86" s="35">
        <f t="shared" si="9"/>
        <v>0</v>
      </c>
      <c r="S86" s="70">
        <v>0</v>
      </c>
      <c r="T86" s="70">
        <v>0</v>
      </c>
      <c r="U86" s="71">
        <v>0</v>
      </c>
      <c r="V86" s="69"/>
      <c r="W86" s="35">
        <f t="shared" si="10"/>
        <v>0</v>
      </c>
      <c r="X86" s="70">
        <v>0</v>
      </c>
      <c r="Y86" s="70">
        <v>0</v>
      </c>
      <c r="Z86" s="71">
        <v>0</v>
      </c>
      <c r="AA86" s="72">
        <f t="shared" si="11"/>
        <v>200000</v>
      </c>
      <c r="AF86" s="108"/>
      <c r="AG86" s="108"/>
      <c r="AH86" s="108"/>
      <c r="AI86" s="108"/>
    </row>
    <row r="87" spans="1:36" x14ac:dyDescent="0.25">
      <c r="A87" s="33" t="s">
        <v>67</v>
      </c>
      <c r="B87" s="65">
        <v>55090</v>
      </c>
      <c r="C87" s="35">
        <f t="shared" si="6"/>
        <v>13772.5</v>
      </c>
      <c r="D87" s="35">
        <v>13772.5</v>
      </c>
      <c r="E87" s="35">
        <v>13772.5</v>
      </c>
      <c r="F87" s="36">
        <v>13772.5</v>
      </c>
      <c r="G87" s="69"/>
      <c r="H87" s="35">
        <f t="shared" si="7"/>
        <v>0</v>
      </c>
      <c r="I87" s="70">
        <v>0</v>
      </c>
      <c r="J87" s="70">
        <v>0</v>
      </c>
      <c r="K87" s="71">
        <v>0</v>
      </c>
      <c r="L87" s="69"/>
      <c r="M87" s="35">
        <f t="shared" si="8"/>
        <v>0</v>
      </c>
      <c r="N87" s="70">
        <v>0</v>
      </c>
      <c r="O87" s="70">
        <v>0</v>
      </c>
      <c r="P87" s="71">
        <v>0</v>
      </c>
      <c r="Q87" s="69"/>
      <c r="R87" s="35">
        <f t="shared" si="9"/>
        <v>0</v>
      </c>
      <c r="S87" s="70">
        <v>0</v>
      </c>
      <c r="T87" s="70">
        <v>0</v>
      </c>
      <c r="U87" s="71">
        <v>0</v>
      </c>
      <c r="V87" s="69"/>
      <c r="W87" s="35">
        <f t="shared" si="10"/>
        <v>0</v>
      </c>
      <c r="X87" s="70">
        <v>0</v>
      </c>
      <c r="Y87" s="70">
        <v>0</v>
      </c>
      <c r="Z87" s="71">
        <v>0</v>
      </c>
      <c r="AA87" s="72">
        <f t="shared" si="11"/>
        <v>55090</v>
      </c>
      <c r="AF87" s="108"/>
    </row>
    <row r="88" spans="1:36" x14ac:dyDescent="0.25">
      <c r="A88" s="33" t="s">
        <v>52</v>
      </c>
      <c r="B88" s="65">
        <v>118821</v>
      </c>
      <c r="C88" s="35">
        <f t="shared" si="6"/>
        <v>29705.25</v>
      </c>
      <c r="D88" s="35">
        <v>29705.25</v>
      </c>
      <c r="E88" s="35">
        <v>29705.25</v>
      </c>
      <c r="F88" s="36">
        <v>29705.25</v>
      </c>
      <c r="G88" s="34">
        <v>49039</v>
      </c>
      <c r="H88" s="35">
        <f t="shared" si="7"/>
        <v>12259.75</v>
      </c>
      <c r="I88" s="35">
        <v>12259.75</v>
      </c>
      <c r="J88" s="35">
        <v>12259.75</v>
      </c>
      <c r="K88" s="36">
        <v>12259.75</v>
      </c>
      <c r="L88" s="69"/>
      <c r="M88" s="35">
        <f t="shared" si="8"/>
        <v>0</v>
      </c>
      <c r="N88" s="70">
        <v>0</v>
      </c>
      <c r="O88" s="70">
        <v>0</v>
      </c>
      <c r="P88" s="71">
        <v>0</v>
      </c>
      <c r="Q88" s="69"/>
      <c r="R88" s="35">
        <f t="shared" si="9"/>
        <v>0</v>
      </c>
      <c r="S88" s="70">
        <v>0</v>
      </c>
      <c r="T88" s="70">
        <v>0</v>
      </c>
      <c r="U88" s="71">
        <v>0</v>
      </c>
      <c r="V88" s="69"/>
      <c r="W88" s="35">
        <f t="shared" si="10"/>
        <v>0</v>
      </c>
      <c r="X88" s="70">
        <v>0</v>
      </c>
      <c r="Y88" s="70">
        <v>0</v>
      </c>
      <c r="Z88" s="71">
        <v>0</v>
      </c>
      <c r="AA88" s="72">
        <f t="shared" si="11"/>
        <v>167860</v>
      </c>
      <c r="AF88" s="108"/>
    </row>
    <row r="89" spans="1:36" x14ac:dyDescent="0.25">
      <c r="A89" s="33" t="s">
        <v>100</v>
      </c>
      <c r="B89" s="65">
        <v>98314</v>
      </c>
      <c r="C89" s="35">
        <f t="shared" si="6"/>
        <v>24578.5</v>
      </c>
      <c r="D89" s="35">
        <v>24578.5</v>
      </c>
      <c r="E89" s="35">
        <v>24578.5</v>
      </c>
      <c r="F89" s="36">
        <v>24578.5</v>
      </c>
      <c r="G89" s="34">
        <v>42839</v>
      </c>
      <c r="H89" s="35">
        <f t="shared" si="7"/>
        <v>10709.75</v>
      </c>
      <c r="I89" s="35">
        <v>10709.75</v>
      </c>
      <c r="J89" s="35">
        <v>10709.75</v>
      </c>
      <c r="K89" s="36">
        <v>10709.75</v>
      </c>
      <c r="L89" s="41">
        <v>58788</v>
      </c>
      <c r="M89" s="35">
        <f t="shared" si="8"/>
        <v>14697</v>
      </c>
      <c r="N89" s="42">
        <v>14697</v>
      </c>
      <c r="O89" s="42">
        <v>14697</v>
      </c>
      <c r="P89" s="43">
        <v>14697</v>
      </c>
      <c r="Q89" s="69"/>
      <c r="R89" s="35">
        <f t="shared" si="9"/>
        <v>0</v>
      </c>
      <c r="S89" s="70">
        <v>0</v>
      </c>
      <c r="T89" s="70">
        <v>0</v>
      </c>
      <c r="U89" s="71">
        <v>0</v>
      </c>
      <c r="V89" s="69"/>
      <c r="W89" s="35">
        <f t="shared" si="10"/>
        <v>0</v>
      </c>
      <c r="X89" s="70">
        <v>0</v>
      </c>
      <c r="Y89" s="70">
        <v>0</v>
      </c>
      <c r="Z89" s="71">
        <v>0</v>
      </c>
      <c r="AA89" s="72">
        <f t="shared" si="11"/>
        <v>199941</v>
      </c>
      <c r="AF89" s="108"/>
    </row>
    <row r="90" spans="1:36" x14ac:dyDescent="0.25">
      <c r="A90" s="33" t="s">
        <v>73</v>
      </c>
      <c r="B90" s="65">
        <v>73074</v>
      </c>
      <c r="C90" s="35">
        <f t="shared" si="6"/>
        <v>18268.5</v>
      </c>
      <c r="D90" s="35">
        <v>18268.5</v>
      </c>
      <c r="E90" s="35">
        <v>18268.5</v>
      </c>
      <c r="F90" s="36">
        <v>18268.5</v>
      </c>
      <c r="G90" s="34">
        <v>126388</v>
      </c>
      <c r="H90" s="35">
        <f t="shared" si="7"/>
        <v>31597</v>
      </c>
      <c r="I90" s="35">
        <v>31597</v>
      </c>
      <c r="J90" s="35">
        <v>31597</v>
      </c>
      <c r="K90" s="36">
        <v>31597</v>
      </c>
      <c r="L90" s="69"/>
      <c r="M90" s="35">
        <f t="shared" si="8"/>
        <v>0</v>
      </c>
      <c r="N90" s="70">
        <v>0</v>
      </c>
      <c r="O90" s="70">
        <v>0</v>
      </c>
      <c r="P90" s="71">
        <v>0</v>
      </c>
      <c r="Q90" s="69"/>
      <c r="R90" s="35">
        <f t="shared" si="9"/>
        <v>0</v>
      </c>
      <c r="S90" s="70">
        <v>0</v>
      </c>
      <c r="T90" s="70">
        <v>0</v>
      </c>
      <c r="U90" s="71">
        <v>0</v>
      </c>
      <c r="V90" s="69"/>
      <c r="W90" s="35">
        <f t="shared" si="10"/>
        <v>0</v>
      </c>
      <c r="X90" s="70">
        <v>0</v>
      </c>
      <c r="Y90" s="70">
        <v>0</v>
      </c>
      <c r="Z90" s="71">
        <v>0</v>
      </c>
      <c r="AA90" s="72">
        <f t="shared" si="11"/>
        <v>199462</v>
      </c>
      <c r="AF90" s="108"/>
    </row>
    <row r="91" spans="1:36" x14ac:dyDescent="0.25">
      <c r="A91" s="33" t="s">
        <v>80</v>
      </c>
      <c r="B91" s="65">
        <v>89982</v>
      </c>
      <c r="C91" s="35">
        <f t="shared" si="6"/>
        <v>22495.5</v>
      </c>
      <c r="D91" s="35">
        <v>22495.5</v>
      </c>
      <c r="E91" s="35">
        <v>22495.5</v>
      </c>
      <c r="F91" s="36">
        <v>22495.5</v>
      </c>
      <c r="G91" s="34">
        <v>108243</v>
      </c>
      <c r="H91" s="35">
        <f t="shared" si="7"/>
        <v>27060.75</v>
      </c>
      <c r="I91" s="35">
        <v>27060.75</v>
      </c>
      <c r="J91" s="35">
        <v>27060.75</v>
      </c>
      <c r="K91" s="36">
        <v>27060.75</v>
      </c>
      <c r="L91" s="69"/>
      <c r="M91" s="35">
        <f t="shared" si="8"/>
        <v>0</v>
      </c>
      <c r="N91" s="70">
        <v>0</v>
      </c>
      <c r="O91" s="70">
        <v>0</v>
      </c>
      <c r="P91" s="71">
        <v>0</v>
      </c>
      <c r="Q91" s="69"/>
      <c r="R91" s="35">
        <f t="shared" si="9"/>
        <v>0</v>
      </c>
      <c r="S91" s="70">
        <v>0</v>
      </c>
      <c r="T91" s="70">
        <v>0</v>
      </c>
      <c r="U91" s="71">
        <v>0</v>
      </c>
      <c r="V91" s="69"/>
      <c r="W91" s="35">
        <f t="shared" si="10"/>
        <v>0</v>
      </c>
      <c r="X91" s="70">
        <v>0</v>
      </c>
      <c r="Y91" s="70">
        <v>0</v>
      </c>
      <c r="Z91" s="71">
        <v>0</v>
      </c>
      <c r="AA91" s="72">
        <f t="shared" si="11"/>
        <v>198225</v>
      </c>
      <c r="AF91" s="108"/>
    </row>
    <row r="92" spans="1:36" x14ac:dyDescent="0.25">
      <c r="A92" s="33" t="s">
        <v>60</v>
      </c>
      <c r="B92" s="65">
        <v>89363</v>
      </c>
      <c r="C92" s="35">
        <f t="shared" si="6"/>
        <v>22340.75</v>
      </c>
      <c r="D92" s="35">
        <v>22340.75</v>
      </c>
      <c r="E92" s="35">
        <v>22340.75</v>
      </c>
      <c r="F92" s="36">
        <v>22340.75</v>
      </c>
      <c r="G92" s="34">
        <v>110570</v>
      </c>
      <c r="H92" s="35">
        <f t="shared" si="7"/>
        <v>27642.5</v>
      </c>
      <c r="I92" s="35">
        <v>27642.5</v>
      </c>
      <c r="J92" s="35">
        <v>27642.5</v>
      </c>
      <c r="K92" s="36">
        <v>27642.5</v>
      </c>
      <c r="L92" s="69"/>
      <c r="M92" s="35">
        <f t="shared" si="8"/>
        <v>0</v>
      </c>
      <c r="N92" s="70">
        <v>0</v>
      </c>
      <c r="O92" s="70">
        <v>0</v>
      </c>
      <c r="P92" s="71">
        <v>0</v>
      </c>
      <c r="Q92" s="69"/>
      <c r="R92" s="35">
        <f t="shared" si="9"/>
        <v>0</v>
      </c>
      <c r="S92" s="70">
        <v>0</v>
      </c>
      <c r="T92" s="70">
        <v>0</v>
      </c>
      <c r="U92" s="71">
        <v>0</v>
      </c>
      <c r="V92" s="69"/>
      <c r="W92" s="35">
        <f t="shared" si="10"/>
        <v>0</v>
      </c>
      <c r="X92" s="70">
        <v>0</v>
      </c>
      <c r="Y92" s="70">
        <v>0</v>
      </c>
      <c r="Z92" s="71">
        <v>0</v>
      </c>
      <c r="AA92" s="72">
        <f t="shared" si="11"/>
        <v>199933</v>
      </c>
      <c r="AF92" s="108"/>
    </row>
    <row r="93" spans="1:36" x14ac:dyDescent="0.25">
      <c r="A93" s="33" t="s">
        <v>101</v>
      </c>
      <c r="B93" s="65">
        <v>78354</v>
      </c>
      <c r="C93" s="35">
        <f t="shared" si="6"/>
        <v>19588.5</v>
      </c>
      <c r="D93" s="35">
        <v>19588.5</v>
      </c>
      <c r="E93" s="35">
        <v>19588.5</v>
      </c>
      <c r="F93" s="36">
        <v>19588.5</v>
      </c>
      <c r="G93" s="34">
        <v>99188</v>
      </c>
      <c r="H93" s="35">
        <f t="shared" si="7"/>
        <v>24797</v>
      </c>
      <c r="I93" s="35">
        <v>24797</v>
      </c>
      <c r="J93" s="35">
        <v>24797</v>
      </c>
      <c r="K93" s="36">
        <v>24797</v>
      </c>
      <c r="L93" s="41">
        <v>22455</v>
      </c>
      <c r="M93" s="35">
        <f t="shared" si="8"/>
        <v>5613.75</v>
      </c>
      <c r="N93" s="42">
        <v>5613.75</v>
      </c>
      <c r="O93" s="42">
        <v>5613.75</v>
      </c>
      <c r="P93" s="43">
        <v>5613.75</v>
      </c>
      <c r="Q93" s="69"/>
      <c r="R93" s="35">
        <f t="shared" si="9"/>
        <v>0</v>
      </c>
      <c r="S93" s="70">
        <v>0</v>
      </c>
      <c r="T93" s="70">
        <v>0</v>
      </c>
      <c r="U93" s="71">
        <v>0</v>
      </c>
      <c r="V93" s="69"/>
      <c r="W93" s="35">
        <f t="shared" si="10"/>
        <v>0</v>
      </c>
      <c r="X93" s="70">
        <v>0</v>
      </c>
      <c r="Y93" s="70">
        <v>0</v>
      </c>
      <c r="Z93" s="71">
        <v>0</v>
      </c>
      <c r="AA93" s="72">
        <f t="shared" si="11"/>
        <v>199997</v>
      </c>
      <c r="AF93" s="108"/>
    </row>
    <row r="94" spans="1:36" x14ac:dyDescent="0.25">
      <c r="A94" s="33" t="s">
        <v>50</v>
      </c>
      <c r="B94" s="65">
        <v>71517</v>
      </c>
      <c r="C94" s="35">
        <f t="shared" si="6"/>
        <v>17879.25</v>
      </c>
      <c r="D94" s="35">
        <v>17879.25</v>
      </c>
      <c r="E94" s="35">
        <v>17879.25</v>
      </c>
      <c r="F94" s="36">
        <v>17879.25</v>
      </c>
      <c r="G94" s="34">
        <v>59901</v>
      </c>
      <c r="H94" s="35">
        <f t="shared" si="7"/>
        <v>14975.25</v>
      </c>
      <c r="I94" s="35">
        <v>14975.25</v>
      </c>
      <c r="J94" s="35">
        <v>14975.25</v>
      </c>
      <c r="K94" s="36">
        <v>14975.25</v>
      </c>
      <c r="L94" s="41"/>
      <c r="M94" s="35">
        <f t="shared" si="8"/>
        <v>0</v>
      </c>
      <c r="N94" s="42">
        <v>0</v>
      </c>
      <c r="O94" s="42">
        <v>0</v>
      </c>
      <c r="P94" s="43">
        <v>0</v>
      </c>
      <c r="Q94" s="69"/>
      <c r="R94" s="35">
        <f t="shared" si="9"/>
        <v>0</v>
      </c>
      <c r="S94" s="70">
        <v>0</v>
      </c>
      <c r="T94" s="70">
        <v>0</v>
      </c>
      <c r="U94" s="71">
        <v>0</v>
      </c>
      <c r="V94" s="69"/>
      <c r="W94" s="35">
        <f t="shared" si="10"/>
        <v>0</v>
      </c>
      <c r="X94" s="70">
        <v>0</v>
      </c>
      <c r="Y94" s="70">
        <v>0</v>
      </c>
      <c r="Z94" s="71">
        <v>0</v>
      </c>
      <c r="AA94" s="72">
        <f t="shared" si="11"/>
        <v>131418</v>
      </c>
      <c r="AF94" s="108"/>
    </row>
    <row r="95" spans="1:36" x14ac:dyDescent="0.25">
      <c r="A95" s="33" t="s">
        <v>62</v>
      </c>
      <c r="B95" s="65">
        <v>11751</v>
      </c>
      <c r="C95" s="35">
        <f t="shared" si="6"/>
        <v>2937.75</v>
      </c>
      <c r="D95" s="35">
        <v>2937.75</v>
      </c>
      <c r="E95" s="35">
        <v>2937.75</v>
      </c>
      <c r="F95" s="36">
        <v>2937.75</v>
      </c>
      <c r="G95" s="34">
        <v>133034</v>
      </c>
      <c r="H95" s="35">
        <f t="shared" si="7"/>
        <v>33258.5</v>
      </c>
      <c r="I95" s="35">
        <v>33258.5</v>
      </c>
      <c r="J95" s="35">
        <v>33258.5</v>
      </c>
      <c r="K95" s="36">
        <v>33258.5</v>
      </c>
      <c r="L95" s="41">
        <v>47040</v>
      </c>
      <c r="M95" s="35">
        <f t="shared" si="8"/>
        <v>11760</v>
      </c>
      <c r="N95" s="42">
        <v>11760</v>
      </c>
      <c r="O95" s="42">
        <v>11760</v>
      </c>
      <c r="P95" s="43">
        <v>11760</v>
      </c>
      <c r="Q95" s="69"/>
      <c r="R95" s="35">
        <f t="shared" si="9"/>
        <v>0</v>
      </c>
      <c r="S95" s="70">
        <v>0</v>
      </c>
      <c r="T95" s="70">
        <v>0</v>
      </c>
      <c r="U95" s="71">
        <v>0</v>
      </c>
      <c r="V95" s="69"/>
      <c r="W95" s="35">
        <f t="shared" si="10"/>
        <v>0</v>
      </c>
      <c r="X95" s="70">
        <v>0</v>
      </c>
      <c r="Y95" s="70">
        <v>0</v>
      </c>
      <c r="Z95" s="71">
        <v>0</v>
      </c>
      <c r="AA95" s="72">
        <f t="shared" si="11"/>
        <v>191825</v>
      </c>
      <c r="AF95" s="108"/>
    </row>
    <row r="96" spans="1:36" x14ac:dyDescent="0.25">
      <c r="A96" s="33" t="s">
        <v>81</v>
      </c>
      <c r="B96" s="65">
        <v>43617</v>
      </c>
      <c r="C96" s="35">
        <f t="shared" si="6"/>
        <v>10904.25</v>
      </c>
      <c r="D96" s="35">
        <v>10904.25</v>
      </c>
      <c r="E96" s="35">
        <v>10904.25</v>
      </c>
      <c r="F96" s="36">
        <v>10904.25</v>
      </c>
      <c r="G96" s="34">
        <v>52733</v>
      </c>
      <c r="H96" s="35">
        <f t="shared" si="7"/>
        <v>13183.25</v>
      </c>
      <c r="I96" s="35">
        <v>13183.25</v>
      </c>
      <c r="J96" s="35">
        <v>13183.25</v>
      </c>
      <c r="K96" s="36">
        <v>13183.25</v>
      </c>
      <c r="L96" s="69"/>
      <c r="M96" s="35">
        <f t="shared" si="8"/>
        <v>0</v>
      </c>
      <c r="N96" s="70">
        <v>0</v>
      </c>
      <c r="O96" s="70">
        <v>0</v>
      </c>
      <c r="P96" s="71">
        <v>0</v>
      </c>
      <c r="Q96" s="69"/>
      <c r="R96" s="35">
        <f t="shared" si="9"/>
        <v>0</v>
      </c>
      <c r="S96" s="70">
        <v>0</v>
      </c>
      <c r="T96" s="70">
        <v>0</v>
      </c>
      <c r="U96" s="71">
        <v>0</v>
      </c>
      <c r="V96" s="69"/>
      <c r="W96" s="35">
        <f t="shared" si="10"/>
        <v>0</v>
      </c>
      <c r="X96" s="70">
        <v>0</v>
      </c>
      <c r="Y96" s="70">
        <v>0</v>
      </c>
      <c r="Z96" s="71">
        <v>0</v>
      </c>
      <c r="AA96" s="72">
        <f t="shared" si="11"/>
        <v>96350</v>
      </c>
      <c r="AF96" s="108"/>
    </row>
    <row r="97" spans="1:37" x14ac:dyDescent="0.25">
      <c r="A97" s="33" t="s">
        <v>106</v>
      </c>
      <c r="B97" s="65">
        <v>582759</v>
      </c>
      <c r="C97" s="35">
        <f t="shared" si="6"/>
        <v>145689.75</v>
      </c>
      <c r="D97" s="35">
        <v>145689.75</v>
      </c>
      <c r="E97" s="35">
        <v>145689.75</v>
      </c>
      <c r="F97" s="36">
        <v>145689.75</v>
      </c>
      <c r="G97" s="34">
        <v>725898</v>
      </c>
      <c r="H97" s="35">
        <f t="shared" si="7"/>
        <v>181474.5</v>
      </c>
      <c r="I97" s="35">
        <v>181474.5</v>
      </c>
      <c r="J97" s="35">
        <v>181474.5</v>
      </c>
      <c r="K97" s="36">
        <v>181474.5</v>
      </c>
      <c r="L97" s="34">
        <v>609650</v>
      </c>
      <c r="M97" s="35">
        <f t="shared" si="8"/>
        <v>152412.5</v>
      </c>
      <c r="N97" s="35">
        <v>152412.5</v>
      </c>
      <c r="O97" s="35">
        <v>152412.5</v>
      </c>
      <c r="P97" s="36">
        <v>152412.5</v>
      </c>
      <c r="Q97" s="73">
        <v>371089</v>
      </c>
      <c r="R97" s="35">
        <f t="shared" si="9"/>
        <v>92772.25</v>
      </c>
      <c r="S97" s="74">
        <v>92772.25</v>
      </c>
      <c r="T97" s="74">
        <v>92772.25</v>
      </c>
      <c r="U97" s="75">
        <v>92772.25</v>
      </c>
      <c r="V97" s="34">
        <v>403978</v>
      </c>
      <c r="W97" s="35">
        <f t="shared" si="10"/>
        <v>100994.5</v>
      </c>
      <c r="X97" s="35">
        <v>100994.5</v>
      </c>
      <c r="Y97" s="35">
        <v>100994.5</v>
      </c>
      <c r="Z97" s="36">
        <v>100994.5</v>
      </c>
      <c r="AA97" s="72">
        <f t="shared" si="11"/>
        <v>2693374</v>
      </c>
      <c r="AF97" s="108"/>
      <c r="AG97" s="108"/>
      <c r="AH97" s="108"/>
      <c r="AI97" s="108"/>
      <c r="AJ97" s="108"/>
      <c r="AK97" s="108"/>
    </row>
    <row r="98" spans="1:37" x14ac:dyDescent="0.25">
      <c r="A98" s="33" t="s">
        <v>86</v>
      </c>
      <c r="B98" s="65">
        <v>170358</v>
      </c>
      <c r="C98" s="35">
        <f t="shared" si="6"/>
        <v>42589.5</v>
      </c>
      <c r="D98" s="35">
        <v>42589.5</v>
      </c>
      <c r="E98" s="35">
        <v>42589.5</v>
      </c>
      <c r="F98" s="36">
        <v>42589.5</v>
      </c>
      <c r="G98" s="34">
        <v>364353</v>
      </c>
      <c r="H98" s="35">
        <f t="shared" si="7"/>
        <v>91088.25</v>
      </c>
      <c r="I98" s="35">
        <v>91088.25</v>
      </c>
      <c r="J98" s="35">
        <v>91088.25</v>
      </c>
      <c r="K98" s="36">
        <v>91088.25</v>
      </c>
      <c r="L98" s="34">
        <v>424111</v>
      </c>
      <c r="M98" s="35">
        <f t="shared" si="8"/>
        <v>106027.75</v>
      </c>
      <c r="N98" s="35">
        <v>106027.75</v>
      </c>
      <c r="O98" s="35">
        <v>106027.75</v>
      </c>
      <c r="P98" s="36">
        <v>106027.75</v>
      </c>
      <c r="Q98" s="73">
        <v>217989</v>
      </c>
      <c r="R98" s="35">
        <f t="shared" si="9"/>
        <v>54497.25</v>
      </c>
      <c r="S98" s="74">
        <v>54497.25</v>
      </c>
      <c r="T98" s="74">
        <v>54497.25</v>
      </c>
      <c r="U98" s="75">
        <v>54497.25</v>
      </c>
      <c r="V98" s="34">
        <v>222458</v>
      </c>
      <c r="W98" s="35">
        <f t="shared" si="10"/>
        <v>55614.5</v>
      </c>
      <c r="X98" s="35">
        <v>55614.5</v>
      </c>
      <c r="Y98" s="35">
        <v>55614.5</v>
      </c>
      <c r="Z98" s="36">
        <v>55614.5</v>
      </c>
      <c r="AA98" s="72">
        <f>V98+Q98+L98+G98+B98</f>
        <v>1399269</v>
      </c>
      <c r="AF98" s="108"/>
    </row>
    <row r="99" spans="1:37" x14ac:dyDescent="0.25">
      <c r="A99" s="33" t="s">
        <v>98</v>
      </c>
      <c r="B99" s="65">
        <v>290037.28000000003</v>
      </c>
      <c r="C99" s="35">
        <f t="shared" si="6"/>
        <v>72509.320000000007</v>
      </c>
      <c r="D99" s="35">
        <v>72509.320000000007</v>
      </c>
      <c r="E99" s="35">
        <v>72509.320000000007</v>
      </c>
      <c r="F99" s="36">
        <v>72509.320000000007</v>
      </c>
      <c r="G99" s="34">
        <v>565381.89</v>
      </c>
      <c r="H99" s="35">
        <f t="shared" si="7"/>
        <v>141345.4725</v>
      </c>
      <c r="I99" s="35">
        <v>141345.4725</v>
      </c>
      <c r="J99" s="35">
        <v>141345.4725</v>
      </c>
      <c r="K99" s="36">
        <v>141345.4725</v>
      </c>
      <c r="L99" s="34">
        <v>497418.71</v>
      </c>
      <c r="M99" s="35">
        <f t="shared" si="8"/>
        <v>124354.67750000001</v>
      </c>
      <c r="N99" s="35">
        <v>124354.67750000001</v>
      </c>
      <c r="O99" s="35">
        <v>124354.67750000001</v>
      </c>
      <c r="P99" s="36">
        <v>124354.67750000001</v>
      </c>
      <c r="Q99" s="73">
        <v>435748.09</v>
      </c>
      <c r="R99" s="35">
        <f t="shared" si="9"/>
        <v>108937.02250000001</v>
      </c>
      <c r="S99" s="74">
        <v>108937.02250000001</v>
      </c>
      <c r="T99" s="74">
        <v>108937.02250000001</v>
      </c>
      <c r="U99" s="75">
        <v>108937.02250000001</v>
      </c>
      <c r="V99" s="34">
        <v>487975.03</v>
      </c>
      <c r="W99" s="35">
        <f t="shared" si="10"/>
        <v>121993.75750000001</v>
      </c>
      <c r="X99" s="35">
        <v>121993.75750000001</v>
      </c>
      <c r="Y99" s="35">
        <v>121993.75750000001</v>
      </c>
      <c r="Z99" s="36">
        <v>121993.75750000001</v>
      </c>
      <c r="AA99" s="72">
        <f t="shared" si="11"/>
        <v>2276561</v>
      </c>
      <c r="AF99" s="108"/>
    </row>
    <row r="100" spans="1:37" x14ac:dyDescent="0.25">
      <c r="A100" s="33" t="s">
        <v>99</v>
      </c>
      <c r="B100" s="65">
        <v>1408190</v>
      </c>
      <c r="C100" s="35">
        <f t="shared" si="6"/>
        <v>352047.5</v>
      </c>
      <c r="D100" s="35">
        <v>352047.5</v>
      </c>
      <c r="E100" s="35">
        <v>352047.5</v>
      </c>
      <c r="F100" s="36">
        <v>352047.5</v>
      </c>
      <c r="G100" s="34">
        <v>1202469</v>
      </c>
      <c r="H100" s="35">
        <f t="shared" si="7"/>
        <v>300617.25</v>
      </c>
      <c r="I100" s="35">
        <v>300617.25</v>
      </c>
      <c r="J100" s="35">
        <v>300617.25</v>
      </c>
      <c r="K100" s="36">
        <v>300617.25</v>
      </c>
      <c r="L100" s="34">
        <v>1062386</v>
      </c>
      <c r="M100" s="35">
        <f t="shared" si="8"/>
        <v>265596.5</v>
      </c>
      <c r="N100" s="35">
        <v>265596.5</v>
      </c>
      <c r="O100" s="35">
        <v>265596.5</v>
      </c>
      <c r="P100" s="36">
        <v>265596.5</v>
      </c>
      <c r="Q100" s="73">
        <v>986108</v>
      </c>
      <c r="R100" s="35">
        <f t="shared" si="9"/>
        <v>246527</v>
      </c>
      <c r="S100" s="74">
        <v>246527</v>
      </c>
      <c r="T100" s="74">
        <v>246527</v>
      </c>
      <c r="U100" s="75">
        <v>246527</v>
      </c>
      <c r="V100" s="34">
        <v>0</v>
      </c>
      <c r="W100" s="35">
        <f t="shared" si="10"/>
        <v>0</v>
      </c>
      <c r="X100" s="35">
        <v>0</v>
      </c>
      <c r="Y100" s="35">
        <v>0</v>
      </c>
      <c r="Z100" s="36">
        <v>0</v>
      </c>
      <c r="AA100" s="72">
        <f t="shared" si="11"/>
        <v>4659153</v>
      </c>
      <c r="AF100" s="108"/>
    </row>
    <row r="101" spans="1:37" x14ac:dyDescent="0.25">
      <c r="A101" s="33" t="s">
        <v>66</v>
      </c>
      <c r="B101" s="65">
        <v>550828</v>
      </c>
      <c r="C101" s="35">
        <f t="shared" si="6"/>
        <v>137707</v>
      </c>
      <c r="D101" s="35">
        <v>137707</v>
      </c>
      <c r="E101" s="35">
        <v>137707</v>
      </c>
      <c r="F101" s="36">
        <v>137707</v>
      </c>
      <c r="G101" s="34">
        <v>1492563</v>
      </c>
      <c r="H101" s="35">
        <f t="shared" si="7"/>
        <v>373140.75</v>
      </c>
      <c r="I101" s="35">
        <v>373140.75</v>
      </c>
      <c r="J101" s="35">
        <v>373140.75</v>
      </c>
      <c r="K101" s="36">
        <v>373140.75</v>
      </c>
      <c r="L101" s="34">
        <v>961227</v>
      </c>
      <c r="M101" s="35">
        <f t="shared" si="8"/>
        <v>240306.75</v>
      </c>
      <c r="N101" s="35">
        <v>240306.75</v>
      </c>
      <c r="O101" s="35">
        <v>240306.75</v>
      </c>
      <c r="P101" s="36">
        <v>240306.75</v>
      </c>
      <c r="Q101" s="73">
        <v>1110459</v>
      </c>
      <c r="R101" s="35">
        <f t="shared" si="9"/>
        <v>277614.75</v>
      </c>
      <c r="S101" s="74">
        <v>277614.75</v>
      </c>
      <c r="T101" s="74">
        <v>277614.75</v>
      </c>
      <c r="U101" s="75">
        <v>277614.75</v>
      </c>
      <c r="V101" s="34">
        <v>884923</v>
      </c>
      <c r="W101" s="35">
        <f t="shared" si="10"/>
        <v>221230.75</v>
      </c>
      <c r="X101" s="70">
        <v>221230.75</v>
      </c>
      <c r="Y101" s="70">
        <v>221230.75</v>
      </c>
      <c r="Z101" s="71">
        <v>221230.75</v>
      </c>
      <c r="AA101" s="72">
        <f t="shared" si="11"/>
        <v>5000000</v>
      </c>
      <c r="AF101" s="108"/>
    </row>
    <row r="102" spans="1:37" x14ac:dyDescent="0.25">
      <c r="A102" s="33" t="s">
        <v>63</v>
      </c>
      <c r="B102" s="65">
        <v>65999</v>
      </c>
      <c r="C102" s="35">
        <f t="shared" si="6"/>
        <v>16499.75</v>
      </c>
      <c r="D102" s="35">
        <v>16499.75</v>
      </c>
      <c r="E102" s="35">
        <v>16499.75</v>
      </c>
      <c r="F102" s="36">
        <v>16499.75</v>
      </c>
      <c r="G102" s="34">
        <v>115736</v>
      </c>
      <c r="H102" s="35">
        <f t="shared" si="7"/>
        <v>28934</v>
      </c>
      <c r="I102" s="35">
        <v>28934</v>
      </c>
      <c r="J102" s="35">
        <v>28934</v>
      </c>
      <c r="K102" s="36">
        <v>28934</v>
      </c>
      <c r="L102" s="41">
        <v>18156</v>
      </c>
      <c r="M102" s="35">
        <f t="shared" si="8"/>
        <v>4539</v>
      </c>
      <c r="N102" s="42">
        <v>4539</v>
      </c>
      <c r="O102" s="42">
        <v>4539</v>
      </c>
      <c r="P102" s="43">
        <v>4539</v>
      </c>
      <c r="Q102" s="41"/>
      <c r="R102" s="35">
        <f t="shared" si="9"/>
        <v>0</v>
      </c>
      <c r="S102" s="42">
        <v>0</v>
      </c>
      <c r="T102" s="42">
        <v>0</v>
      </c>
      <c r="U102" s="43">
        <v>0</v>
      </c>
      <c r="V102" s="41"/>
      <c r="W102" s="35">
        <f t="shared" si="10"/>
        <v>0</v>
      </c>
      <c r="X102" s="70">
        <v>0</v>
      </c>
      <c r="Y102" s="70">
        <v>0</v>
      </c>
      <c r="Z102" s="71">
        <v>0</v>
      </c>
      <c r="AA102" s="72">
        <f t="shared" si="11"/>
        <v>199891</v>
      </c>
      <c r="AF102" s="108"/>
      <c r="AG102" s="108"/>
    </row>
    <row r="103" spans="1:37" x14ac:dyDescent="0.25">
      <c r="A103" s="33" t="s">
        <v>85</v>
      </c>
      <c r="B103" s="65">
        <v>70592</v>
      </c>
      <c r="C103" s="35">
        <f t="shared" si="6"/>
        <v>17648</v>
      </c>
      <c r="D103" s="35">
        <v>17648</v>
      </c>
      <c r="E103" s="35">
        <v>17648</v>
      </c>
      <c r="F103" s="36">
        <v>17648</v>
      </c>
      <c r="G103" s="34">
        <v>107200</v>
      </c>
      <c r="H103" s="35">
        <f t="shared" si="7"/>
        <v>26800</v>
      </c>
      <c r="I103" s="35">
        <v>26800</v>
      </c>
      <c r="J103" s="35">
        <v>26800</v>
      </c>
      <c r="K103" s="36">
        <v>26800</v>
      </c>
      <c r="L103" s="41"/>
      <c r="M103" s="35">
        <f t="shared" si="8"/>
        <v>0</v>
      </c>
      <c r="N103" s="42">
        <v>0</v>
      </c>
      <c r="O103" s="42">
        <v>0</v>
      </c>
      <c r="P103" s="43">
        <v>0</v>
      </c>
      <c r="Q103" s="41"/>
      <c r="R103" s="35">
        <f t="shared" si="9"/>
        <v>0</v>
      </c>
      <c r="S103" s="42">
        <v>0</v>
      </c>
      <c r="T103" s="42">
        <v>0</v>
      </c>
      <c r="U103" s="43">
        <v>0</v>
      </c>
      <c r="V103" s="41"/>
      <c r="W103" s="35">
        <f t="shared" si="10"/>
        <v>0</v>
      </c>
      <c r="X103" s="70">
        <v>0</v>
      </c>
      <c r="Y103" s="70">
        <v>0</v>
      </c>
      <c r="Z103" s="71">
        <v>0</v>
      </c>
      <c r="AA103" s="72">
        <f t="shared" si="11"/>
        <v>177792</v>
      </c>
      <c r="AF103" s="108"/>
      <c r="AG103" s="108"/>
    </row>
    <row r="104" spans="1:37" x14ac:dyDescent="0.25">
      <c r="A104" s="33" t="s">
        <v>108</v>
      </c>
      <c r="B104" s="65">
        <v>71400</v>
      </c>
      <c r="C104" s="35">
        <f t="shared" si="6"/>
        <v>17850</v>
      </c>
      <c r="D104" s="35">
        <v>17850</v>
      </c>
      <c r="E104" s="35">
        <v>17850</v>
      </c>
      <c r="F104" s="36">
        <v>17850</v>
      </c>
      <c r="G104" s="34">
        <v>88600</v>
      </c>
      <c r="H104" s="35">
        <f t="shared" si="7"/>
        <v>22150</v>
      </c>
      <c r="I104" s="35">
        <v>22150</v>
      </c>
      <c r="J104" s="35">
        <v>22150</v>
      </c>
      <c r="K104" s="36">
        <v>22150</v>
      </c>
      <c r="L104" s="41"/>
      <c r="M104" s="35">
        <f t="shared" si="8"/>
        <v>0</v>
      </c>
      <c r="N104" s="42">
        <v>0</v>
      </c>
      <c r="O104" s="42">
        <v>0</v>
      </c>
      <c r="P104" s="43">
        <v>0</v>
      </c>
      <c r="Q104" s="41"/>
      <c r="R104" s="35">
        <f t="shared" si="9"/>
        <v>0</v>
      </c>
      <c r="S104" s="42">
        <v>0</v>
      </c>
      <c r="T104" s="42">
        <v>0</v>
      </c>
      <c r="U104" s="43">
        <v>0</v>
      </c>
      <c r="V104" s="41"/>
      <c r="W104" s="35">
        <f t="shared" si="10"/>
        <v>0</v>
      </c>
      <c r="X104" s="70">
        <v>0</v>
      </c>
      <c r="Y104" s="70">
        <v>0</v>
      </c>
      <c r="Z104" s="71">
        <v>0</v>
      </c>
      <c r="AA104" s="72">
        <f t="shared" si="11"/>
        <v>160000</v>
      </c>
      <c r="AF104" s="108"/>
    </row>
    <row r="105" spans="1:37" x14ac:dyDescent="0.25">
      <c r="A105" s="33" t="s">
        <v>56</v>
      </c>
      <c r="B105" s="65">
        <v>91142</v>
      </c>
      <c r="C105" s="35">
        <f t="shared" si="6"/>
        <v>22785.5</v>
      </c>
      <c r="D105" s="35">
        <v>22785.5</v>
      </c>
      <c r="E105" s="35">
        <v>22785.5</v>
      </c>
      <c r="F105" s="36">
        <v>22785.5</v>
      </c>
      <c r="G105" s="34">
        <v>108794</v>
      </c>
      <c r="H105" s="35">
        <f t="shared" si="7"/>
        <v>27198.5</v>
      </c>
      <c r="I105" s="35">
        <v>27198.5</v>
      </c>
      <c r="J105" s="35">
        <v>27198.5</v>
      </c>
      <c r="K105" s="36">
        <v>27198.5</v>
      </c>
      <c r="L105" s="41"/>
      <c r="M105" s="35">
        <f t="shared" si="8"/>
        <v>0</v>
      </c>
      <c r="N105" s="42">
        <v>0</v>
      </c>
      <c r="O105" s="42">
        <v>0</v>
      </c>
      <c r="P105" s="43">
        <v>0</v>
      </c>
      <c r="Q105" s="41"/>
      <c r="R105" s="35">
        <f t="shared" si="9"/>
        <v>0</v>
      </c>
      <c r="S105" s="42">
        <v>0</v>
      </c>
      <c r="T105" s="42">
        <v>0</v>
      </c>
      <c r="U105" s="43">
        <v>0</v>
      </c>
      <c r="V105" s="41"/>
      <c r="W105" s="35">
        <f t="shared" si="10"/>
        <v>0</v>
      </c>
      <c r="X105" s="70">
        <v>0</v>
      </c>
      <c r="Y105" s="70">
        <v>0</v>
      </c>
      <c r="Z105" s="71">
        <v>0</v>
      </c>
      <c r="AA105" s="72">
        <f t="shared" si="11"/>
        <v>199936</v>
      </c>
      <c r="AF105" s="108"/>
    </row>
    <row r="106" spans="1:37" x14ac:dyDescent="0.25">
      <c r="A106" s="33" t="s">
        <v>104</v>
      </c>
      <c r="B106" s="65">
        <v>120912</v>
      </c>
      <c r="C106" s="35">
        <f t="shared" si="6"/>
        <v>30228</v>
      </c>
      <c r="D106" s="35">
        <v>30228</v>
      </c>
      <c r="E106" s="35">
        <v>30228</v>
      </c>
      <c r="F106" s="36">
        <v>30228</v>
      </c>
      <c r="G106" s="34">
        <v>79083</v>
      </c>
      <c r="H106" s="35">
        <f t="shared" si="7"/>
        <v>19770.75</v>
      </c>
      <c r="I106" s="35">
        <v>19770.75</v>
      </c>
      <c r="J106" s="35">
        <v>19770.75</v>
      </c>
      <c r="K106" s="36">
        <v>19770.75</v>
      </c>
      <c r="L106" s="41"/>
      <c r="M106" s="35">
        <f t="shared" si="8"/>
        <v>0</v>
      </c>
      <c r="N106" s="42">
        <v>0</v>
      </c>
      <c r="O106" s="42">
        <v>0</v>
      </c>
      <c r="P106" s="43">
        <v>0</v>
      </c>
      <c r="Q106" s="41"/>
      <c r="R106" s="35">
        <f t="shared" si="9"/>
        <v>0</v>
      </c>
      <c r="S106" s="42">
        <v>0</v>
      </c>
      <c r="T106" s="42">
        <v>0</v>
      </c>
      <c r="U106" s="43">
        <v>0</v>
      </c>
      <c r="V106" s="41"/>
      <c r="W106" s="35">
        <f t="shared" si="10"/>
        <v>0</v>
      </c>
      <c r="X106" s="70">
        <v>0</v>
      </c>
      <c r="Y106" s="70">
        <v>0</v>
      </c>
      <c r="Z106" s="71">
        <v>0</v>
      </c>
      <c r="AA106" s="72">
        <f t="shared" si="11"/>
        <v>199995</v>
      </c>
      <c r="AF106" s="108"/>
    </row>
    <row r="107" spans="1:37" x14ac:dyDescent="0.25">
      <c r="A107" s="33" t="s">
        <v>54</v>
      </c>
      <c r="B107" s="65">
        <v>90900</v>
      </c>
      <c r="C107" s="35">
        <f t="shared" si="6"/>
        <v>22725</v>
      </c>
      <c r="D107" s="35">
        <v>22725</v>
      </c>
      <c r="E107" s="35">
        <v>22725</v>
      </c>
      <c r="F107" s="36">
        <v>22725</v>
      </c>
      <c r="G107" s="34">
        <v>94309</v>
      </c>
      <c r="H107" s="35">
        <f t="shared" si="7"/>
        <v>23577.25</v>
      </c>
      <c r="I107" s="35">
        <v>23577.25</v>
      </c>
      <c r="J107" s="35">
        <v>23577.25</v>
      </c>
      <c r="K107" s="36">
        <v>23577.25</v>
      </c>
      <c r="L107" s="41"/>
      <c r="M107" s="35">
        <f t="shared" si="8"/>
        <v>0</v>
      </c>
      <c r="N107" s="42">
        <v>0</v>
      </c>
      <c r="O107" s="42">
        <v>0</v>
      </c>
      <c r="P107" s="43">
        <v>0</v>
      </c>
      <c r="Q107" s="41"/>
      <c r="R107" s="35">
        <f t="shared" si="9"/>
        <v>0</v>
      </c>
      <c r="S107" s="42">
        <v>0</v>
      </c>
      <c r="T107" s="42">
        <v>0</v>
      </c>
      <c r="U107" s="43">
        <v>0</v>
      </c>
      <c r="V107" s="41"/>
      <c r="W107" s="35">
        <f t="shared" si="10"/>
        <v>0</v>
      </c>
      <c r="X107" s="70">
        <v>0</v>
      </c>
      <c r="Y107" s="70">
        <v>0</v>
      </c>
      <c r="Z107" s="71">
        <v>0</v>
      </c>
      <c r="AA107" s="72">
        <f t="shared" si="11"/>
        <v>185209</v>
      </c>
      <c r="AF107" s="108"/>
    </row>
    <row r="108" spans="1:37" x14ac:dyDescent="0.25">
      <c r="A108" s="33" t="s">
        <v>111</v>
      </c>
      <c r="B108" s="65">
        <v>133830</v>
      </c>
      <c r="C108" s="35">
        <f t="shared" si="6"/>
        <v>33457.5</v>
      </c>
      <c r="D108" s="35">
        <v>33457.5</v>
      </c>
      <c r="E108" s="35">
        <v>33457.5</v>
      </c>
      <c r="F108" s="36">
        <v>33457.5</v>
      </c>
      <c r="G108" s="34">
        <v>55011</v>
      </c>
      <c r="H108" s="35">
        <f t="shared" si="7"/>
        <v>13752.75</v>
      </c>
      <c r="I108" s="35">
        <v>13752.75</v>
      </c>
      <c r="J108" s="35">
        <v>13752.75</v>
      </c>
      <c r="K108" s="36">
        <v>13752.75</v>
      </c>
      <c r="L108" s="41"/>
      <c r="M108" s="35">
        <f t="shared" si="8"/>
        <v>0</v>
      </c>
      <c r="N108" s="42">
        <v>0</v>
      </c>
      <c r="O108" s="42">
        <v>0</v>
      </c>
      <c r="P108" s="43">
        <v>0</v>
      </c>
      <c r="Q108" s="41"/>
      <c r="R108" s="35">
        <f t="shared" si="9"/>
        <v>0</v>
      </c>
      <c r="S108" s="42">
        <v>0</v>
      </c>
      <c r="T108" s="42">
        <v>0</v>
      </c>
      <c r="U108" s="43">
        <v>0</v>
      </c>
      <c r="V108" s="41"/>
      <c r="W108" s="35">
        <f t="shared" si="10"/>
        <v>0</v>
      </c>
      <c r="X108" s="70">
        <v>0</v>
      </c>
      <c r="Y108" s="70">
        <v>0</v>
      </c>
      <c r="Z108" s="71">
        <v>0</v>
      </c>
      <c r="AA108" s="72">
        <f t="shared" si="11"/>
        <v>188841</v>
      </c>
      <c r="AF108" s="108"/>
    </row>
    <row r="109" spans="1:37" x14ac:dyDescent="0.25">
      <c r="A109" s="33" t="s">
        <v>65</v>
      </c>
      <c r="B109" s="65">
        <v>95645</v>
      </c>
      <c r="C109" s="35">
        <f t="shared" si="6"/>
        <v>23911.25</v>
      </c>
      <c r="D109" s="35">
        <v>23911.25</v>
      </c>
      <c r="E109" s="35">
        <v>23911.25</v>
      </c>
      <c r="F109" s="36">
        <v>23911.25</v>
      </c>
      <c r="G109" s="34">
        <v>92336</v>
      </c>
      <c r="H109" s="35">
        <f t="shared" si="7"/>
        <v>23084</v>
      </c>
      <c r="I109" s="35">
        <v>23084</v>
      </c>
      <c r="J109" s="35">
        <v>23084</v>
      </c>
      <c r="K109" s="36">
        <v>23084</v>
      </c>
      <c r="L109" s="41"/>
      <c r="M109" s="35">
        <f t="shared" si="8"/>
        <v>0</v>
      </c>
      <c r="N109" s="42">
        <v>0</v>
      </c>
      <c r="O109" s="42">
        <v>0</v>
      </c>
      <c r="P109" s="43">
        <v>0</v>
      </c>
      <c r="Q109" s="41"/>
      <c r="R109" s="35">
        <f t="shared" si="9"/>
        <v>0</v>
      </c>
      <c r="S109" s="42">
        <v>0</v>
      </c>
      <c r="T109" s="42">
        <v>0</v>
      </c>
      <c r="U109" s="43">
        <v>0</v>
      </c>
      <c r="V109" s="41"/>
      <c r="W109" s="35">
        <f t="shared" si="10"/>
        <v>0</v>
      </c>
      <c r="X109" s="70">
        <v>0</v>
      </c>
      <c r="Y109" s="70">
        <v>0</v>
      </c>
      <c r="Z109" s="71">
        <v>0</v>
      </c>
      <c r="AA109" s="72">
        <f t="shared" si="11"/>
        <v>187981</v>
      </c>
      <c r="AF109" s="108"/>
    </row>
    <row r="110" spans="1:37" x14ac:dyDescent="0.25">
      <c r="A110" s="33" t="s">
        <v>103</v>
      </c>
      <c r="B110" s="65">
        <v>40964</v>
      </c>
      <c r="C110" s="35">
        <f t="shared" si="6"/>
        <v>10241</v>
      </c>
      <c r="D110" s="35">
        <v>10241</v>
      </c>
      <c r="E110" s="35">
        <v>10241</v>
      </c>
      <c r="F110" s="36">
        <v>10241</v>
      </c>
      <c r="G110" s="34">
        <v>37304</v>
      </c>
      <c r="H110" s="35">
        <f t="shared" si="7"/>
        <v>9326</v>
      </c>
      <c r="I110" s="35">
        <v>9326</v>
      </c>
      <c r="J110" s="35">
        <v>9326</v>
      </c>
      <c r="K110" s="36">
        <v>9326</v>
      </c>
      <c r="L110" s="41"/>
      <c r="M110" s="35">
        <f t="shared" si="8"/>
        <v>0</v>
      </c>
      <c r="N110" s="42">
        <v>0</v>
      </c>
      <c r="O110" s="42">
        <v>0</v>
      </c>
      <c r="P110" s="43">
        <v>0</v>
      </c>
      <c r="Q110" s="41"/>
      <c r="R110" s="35">
        <f t="shared" si="9"/>
        <v>0</v>
      </c>
      <c r="S110" s="42">
        <v>0</v>
      </c>
      <c r="T110" s="42">
        <v>0</v>
      </c>
      <c r="U110" s="43">
        <v>0</v>
      </c>
      <c r="V110" s="41"/>
      <c r="W110" s="35">
        <f t="shared" si="10"/>
        <v>0</v>
      </c>
      <c r="X110" s="70">
        <v>0</v>
      </c>
      <c r="Y110" s="70">
        <v>0</v>
      </c>
      <c r="Z110" s="71">
        <v>0</v>
      </c>
      <c r="AA110" s="72">
        <f t="shared" si="11"/>
        <v>78268</v>
      </c>
      <c r="AF110" s="108"/>
      <c r="AG110" s="108"/>
      <c r="AH110" s="108"/>
    </row>
    <row r="111" spans="1:37" ht="15.75" thickBot="1" x14ac:dyDescent="0.3">
      <c r="A111" s="76" t="s">
        <v>107</v>
      </c>
      <c r="B111" s="77">
        <v>96875</v>
      </c>
      <c r="C111" s="46">
        <f t="shared" si="6"/>
        <v>24218.75</v>
      </c>
      <c r="D111" s="46">
        <v>24218.75</v>
      </c>
      <c r="E111" s="46">
        <v>24218.75</v>
      </c>
      <c r="F111" s="47">
        <v>24218.75</v>
      </c>
      <c r="G111" s="45">
        <v>90897</v>
      </c>
      <c r="H111" s="46">
        <f t="shared" si="7"/>
        <v>22724.25</v>
      </c>
      <c r="I111" s="46">
        <v>22724.25</v>
      </c>
      <c r="J111" s="46">
        <v>22724.25</v>
      </c>
      <c r="K111" s="47">
        <v>22724.25</v>
      </c>
      <c r="L111" s="78">
        <v>11945</v>
      </c>
      <c r="M111" s="46">
        <f t="shared" si="8"/>
        <v>2986.25</v>
      </c>
      <c r="N111" s="79">
        <v>2986.25</v>
      </c>
      <c r="O111" s="79">
        <v>2986.25</v>
      </c>
      <c r="P111" s="80">
        <v>2986.25</v>
      </c>
      <c r="Q111" s="78"/>
      <c r="R111" s="46">
        <f t="shared" si="9"/>
        <v>0</v>
      </c>
      <c r="S111" s="79">
        <v>0</v>
      </c>
      <c r="T111" s="79">
        <v>0</v>
      </c>
      <c r="U111" s="80">
        <v>0</v>
      </c>
      <c r="V111" s="78"/>
      <c r="W111" s="46">
        <f t="shared" si="10"/>
        <v>0</v>
      </c>
      <c r="X111" s="81">
        <v>0</v>
      </c>
      <c r="Y111" s="81">
        <v>0</v>
      </c>
      <c r="Z111" s="82">
        <v>0</v>
      </c>
      <c r="AA111" s="83">
        <f t="shared" si="11"/>
        <v>199717</v>
      </c>
      <c r="AF111" s="108"/>
      <c r="AG111" s="108"/>
    </row>
    <row r="112" spans="1:37" x14ac:dyDescent="0.25">
      <c r="B112" s="105"/>
      <c r="C112" s="105"/>
      <c r="D112" s="105"/>
      <c r="E112" s="105"/>
      <c r="F112" s="105"/>
      <c r="G112" s="105"/>
      <c r="H112" s="105"/>
      <c r="I112" s="105"/>
      <c r="J112" s="105"/>
      <c r="K112" s="105"/>
      <c r="L112" s="105"/>
      <c r="M112" s="105"/>
      <c r="N112" s="105"/>
      <c r="O112" s="105"/>
      <c r="P112" s="105"/>
      <c r="Q112" s="105"/>
      <c r="R112" s="105"/>
      <c r="S112" s="105"/>
      <c r="T112" s="105"/>
      <c r="U112" s="105"/>
      <c r="V112" s="105"/>
      <c r="W112" s="105"/>
      <c r="X112" s="106"/>
      <c r="Y112" s="106"/>
      <c r="Z112" s="106"/>
      <c r="AA112" s="106"/>
    </row>
    <row r="113" spans="1:34" ht="15.75" thickBot="1" x14ac:dyDescent="0.3"/>
    <row r="114" spans="1:34" ht="64.5" thickBot="1" x14ac:dyDescent="0.3">
      <c r="A114" s="121" t="s">
        <v>238</v>
      </c>
      <c r="B114" s="122"/>
      <c r="C114" s="122"/>
      <c r="D114" s="122"/>
      <c r="E114" s="122"/>
      <c r="F114" s="122"/>
      <c r="G114" s="122"/>
      <c r="H114" s="122"/>
      <c r="I114" s="122"/>
      <c r="J114" s="122"/>
      <c r="K114" s="122"/>
      <c r="L114" s="122"/>
      <c r="M114" s="122"/>
      <c r="N114" s="122"/>
      <c r="O114" s="122"/>
      <c r="P114" s="122"/>
      <c r="Q114" s="122"/>
      <c r="R114" s="122"/>
      <c r="S114" s="122"/>
      <c r="T114" s="122"/>
      <c r="U114" s="122"/>
      <c r="V114" s="122"/>
      <c r="W114" s="122"/>
      <c r="X114" s="122"/>
      <c r="Y114" s="122"/>
      <c r="Z114" s="122"/>
      <c r="AA114" s="122"/>
      <c r="AB114" s="122"/>
      <c r="AC114" s="122"/>
      <c r="AD114" s="122"/>
      <c r="AE114" s="122"/>
      <c r="AF114" s="123"/>
    </row>
    <row r="115" spans="1:34" ht="16.5" thickBot="1" x14ac:dyDescent="0.3">
      <c r="A115" s="10" t="s">
        <v>0</v>
      </c>
      <c r="B115" s="2" t="s">
        <v>46</v>
      </c>
      <c r="C115" s="4" t="s">
        <v>231</v>
      </c>
      <c r="D115" s="4" t="s">
        <v>232</v>
      </c>
      <c r="E115" s="4" t="s">
        <v>233</v>
      </c>
      <c r="F115" s="5" t="s">
        <v>234</v>
      </c>
      <c r="G115" s="2" t="s">
        <v>47</v>
      </c>
      <c r="H115" s="4" t="s">
        <v>231</v>
      </c>
      <c r="I115" s="4" t="s">
        <v>232</v>
      </c>
      <c r="J115" s="4" t="s">
        <v>233</v>
      </c>
      <c r="K115" s="5" t="s">
        <v>234</v>
      </c>
      <c r="L115" s="2" t="s">
        <v>49</v>
      </c>
      <c r="M115" s="4" t="s">
        <v>231</v>
      </c>
      <c r="N115" s="4" t="s">
        <v>232</v>
      </c>
      <c r="O115" s="4" t="s">
        <v>233</v>
      </c>
      <c r="P115" s="5" t="s">
        <v>234</v>
      </c>
      <c r="Q115" s="2" t="s">
        <v>112</v>
      </c>
      <c r="R115" s="4" t="s">
        <v>231</v>
      </c>
      <c r="S115" s="4" t="s">
        <v>232</v>
      </c>
      <c r="T115" s="4" t="s">
        <v>233</v>
      </c>
      <c r="U115" s="5" t="s">
        <v>234</v>
      </c>
      <c r="V115" s="2" t="s">
        <v>177</v>
      </c>
      <c r="W115" s="4" t="s">
        <v>231</v>
      </c>
      <c r="X115" s="4" t="s">
        <v>232</v>
      </c>
      <c r="Y115" s="4" t="s">
        <v>233</v>
      </c>
      <c r="Z115" s="5" t="s">
        <v>234</v>
      </c>
      <c r="AA115" s="2" t="s">
        <v>178</v>
      </c>
      <c r="AB115" s="4" t="s">
        <v>231</v>
      </c>
      <c r="AC115" s="4" t="s">
        <v>232</v>
      </c>
      <c r="AD115" s="4" t="s">
        <v>233</v>
      </c>
      <c r="AE115" s="5" t="s">
        <v>234</v>
      </c>
      <c r="AF115" s="3" t="s">
        <v>48</v>
      </c>
    </row>
    <row r="116" spans="1:34" x14ac:dyDescent="0.25">
      <c r="A116" s="25" t="s">
        <v>127</v>
      </c>
      <c r="B116" s="84">
        <v>139846</v>
      </c>
      <c r="C116" s="85">
        <f>B116/4</f>
        <v>34961.5</v>
      </c>
      <c r="D116" s="85">
        <v>34961.5</v>
      </c>
      <c r="E116" s="85">
        <v>34961.5</v>
      </c>
      <c r="F116" s="86">
        <v>34961.5</v>
      </c>
      <c r="G116" s="87">
        <v>102781</v>
      </c>
      <c r="H116" s="85">
        <f>G116/4</f>
        <v>25695.25</v>
      </c>
      <c r="I116" s="85">
        <v>25695.25</v>
      </c>
      <c r="J116" s="85">
        <v>25695.25</v>
      </c>
      <c r="K116" s="86">
        <v>25695.25</v>
      </c>
      <c r="L116" s="58">
        <v>152111</v>
      </c>
      <c r="M116" s="85">
        <f>L116/4</f>
        <v>38027.75</v>
      </c>
      <c r="N116" s="59">
        <v>38027.75</v>
      </c>
      <c r="O116" s="59">
        <v>38027.75</v>
      </c>
      <c r="P116" s="60">
        <v>38027.75</v>
      </c>
      <c r="Q116" s="58"/>
      <c r="R116" s="59">
        <f>Q116/4</f>
        <v>0</v>
      </c>
      <c r="S116" s="59">
        <v>0</v>
      </c>
      <c r="T116" s="59">
        <v>0</v>
      </c>
      <c r="U116" s="60">
        <v>0</v>
      </c>
      <c r="V116" s="61"/>
      <c r="W116" s="59">
        <f>V116/4</f>
        <v>0</v>
      </c>
      <c r="X116" s="59">
        <v>0</v>
      </c>
      <c r="Y116" s="59">
        <v>0</v>
      </c>
      <c r="Z116" s="60">
        <v>0</v>
      </c>
      <c r="AA116" s="61"/>
      <c r="AB116" s="59">
        <f t="shared" ref="AB116:AB179" si="12">AA116/4</f>
        <v>0</v>
      </c>
      <c r="AC116" s="59">
        <v>0</v>
      </c>
      <c r="AD116" s="59">
        <v>0</v>
      </c>
      <c r="AE116" s="60">
        <v>0</v>
      </c>
      <c r="AF116" s="72">
        <f>AA116+V116+Q116+L116+G116+B116</f>
        <v>394738</v>
      </c>
      <c r="AG116" s="108"/>
      <c r="AH116" s="107"/>
    </row>
    <row r="117" spans="1:34" x14ac:dyDescent="0.25">
      <c r="A117" s="33" t="s">
        <v>155</v>
      </c>
      <c r="B117" s="88">
        <v>112988</v>
      </c>
      <c r="C117" s="89">
        <f t="shared" ref="C117:C179" si="13">B117/4</f>
        <v>28247</v>
      </c>
      <c r="D117" s="89">
        <v>28247</v>
      </c>
      <c r="E117" s="89">
        <v>28247</v>
      </c>
      <c r="F117" s="90">
        <v>28247</v>
      </c>
      <c r="G117" s="91">
        <v>200732</v>
      </c>
      <c r="H117" s="89">
        <f t="shared" ref="H117:H179" si="14">G117/4</f>
        <v>50183</v>
      </c>
      <c r="I117" s="89">
        <v>50183</v>
      </c>
      <c r="J117" s="89">
        <v>50183</v>
      </c>
      <c r="K117" s="90">
        <v>50183</v>
      </c>
      <c r="L117" s="41">
        <v>281726</v>
      </c>
      <c r="M117" s="89">
        <f t="shared" ref="M117:M176" si="15">L117/4</f>
        <v>70431.5</v>
      </c>
      <c r="N117" s="42">
        <v>70431.5</v>
      </c>
      <c r="O117" s="42">
        <v>70431.5</v>
      </c>
      <c r="P117" s="43">
        <v>70431.5</v>
      </c>
      <c r="Q117" s="41"/>
      <c r="R117" s="42">
        <f t="shared" ref="R117:R179" si="16">Q117/4</f>
        <v>0</v>
      </c>
      <c r="S117" s="42">
        <v>0</v>
      </c>
      <c r="T117" s="42">
        <v>0</v>
      </c>
      <c r="U117" s="43">
        <v>0</v>
      </c>
      <c r="V117" s="69"/>
      <c r="W117" s="42">
        <f t="shared" ref="W117:W179" si="17">V117/4</f>
        <v>0</v>
      </c>
      <c r="X117" s="42">
        <v>0</v>
      </c>
      <c r="Y117" s="42">
        <v>0</v>
      </c>
      <c r="Z117" s="43">
        <v>0</v>
      </c>
      <c r="AA117" s="69"/>
      <c r="AB117" s="42">
        <f t="shared" si="12"/>
        <v>0</v>
      </c>
      <c r="AC117" s="42">
        <v>0</v>
      </c>
      <c r="AD117" s="42">
        <v>0</v>
      </c>
      <c r="AE117" s="43">
        <v>0</v>
      </c>
      <c r="AF117" s="72">
        <f t="shared" ref="AF117:AF179" si="18">AA117+V117+Q117+L117+G117+B117</f>
        <v>595446</v>
      </c>
      <c r="AG117" s="108"/>
    </row>
    <row r="118" spans="1:34" x14ac:dyDescent="0.25">
      <c r="A118" s="33" t="s">
        <v>171</v>
      </c>
      <c r="B118" s="88">
        <v>172405</v>
      </c>
      <c r="C118" s="89">
        <f t="shared" si="13"/>
        <v>43101.25</v>
      </c>
      <c r="D118" s="89">
        <v>43101.25</v>
      </c>
      <c r="E118" s="89">
        <v>43101.25</v>
      </c>
      <c r="F118" s="90">
        <v>43101.25</v>
      </c>
      <c r="G118" s="91">
        <v>176829</v>
      </c>
      <c r="H118" s="89">
        <f t="shared" si="14"/>
        <v>44207.25</v>
      </c>
      <c r="I118" s="89">
        <v>44207.25</v>
      </c>
      <c r="J118" s="89">
        <v>44207.25</v>
      </c>
      <c r="K118" s="90">
        <v>44207.25</v>
      </c>
      <c r="L118" s="41">
        <v>181422</v>
      </c>
      <c r="M118" s="89">
        <f t="shared" si="15"/>
        <v>45355.5</v>
      </c>
      <c r="N118" s="42">
        <v>45355.5</v>
      </c>
      <c r="O118" s="42">
        <v>45355.5</v>
      </c>
      <c r="P118" s="43">
        <v>45355.5</v>
      </c>
      <c r="Q118" s="41">
        <v>133058</v>
      </c>
      <c r="R118" s="92">
        <f t="shared" si="16"/>
        <v>33264.5</v>
      </c>
      <c r="S118" s="42">
        <v>33264.5</v>
      </c>
      <c r="T118" s="42">
        <v>33264.5</v>
      </c>
      <c r="U118" s="43">
        <v>33264.5</v>
      </c>
      <c r="V118" s="69"/>
      <c r="W118" s="42">
        <f t="shared" si="17"/>
        <v>0</v>
      </c>
      <c r="X118" s="42">
        <v>0</v>
      </c>
      <c r="Y118" s="42">
        <v>0</v>
      </c>
      <c r="Z118" s="43">
        <v>0</v>
      </c>
      <c r="AA118" s="69"/>
      <c r="AB118" s="42">
        <f t="shared" si="12"/>
        <v>0</v>
      </c>
      <c r="AC118" s="42">
        <v>0</v>
      </c>
      <c r="AD118" s="42">
        <v>0</v>
      </c>
      <c r="AE118" s="43">
        <v>0</v>
      </c>
      <c r="AF118" s="72">
        <f t="shared" si="18"/>
        <v>663714</v>
      </c>
      <c r="AG118" s="108"/>
    </row>
    <row r="119" spans="1:34" x14ac:dyDescent="0.25">
      <c r="A119" s="33" t="s">
        <v>169</v>
      </c>
      <c r="B119" s="88">
        <v>196560</v>
      </c>
      <c r="C119" s="89">
        <f t="shared" si="13"/>
        <v>49140</v>
      </c>
      <c r="D119" s="89">
        <v>49140</v>
      </c>
      <c r="E119" s="89">
        <v>49140</v>
      </c>
      <c r="F119" s="90">
        <v>49140</v>
      </c>
      <c r="G119" s="91">
        <v>196601</v>
      </c>
      <c r="H119" s="89">
        <f t="shared" si="14"/>
        <v>49150.25</v>
      </c>
      <c r="I119" s="89">
        <v>49150.25</v>
      </c>
      <c r="J119" s="89">
        <v>49150.25</v>
      </c>
      <c r="K119" s="90">
        <v>49150.25</v>
      </c>
      <c r="L119" s="41">
        <v>195194</v>
      </c>
      <c r="M119" s="89">
        <f t="shared" si="15"/>
        <v>48798.5</v>
      </c>
      <c r="N119" s="42">
        <v>48798.5</v>
      </c>
      <c r="O119" s="42">
        <v>48798.5</v>
      </c>
      <c r="P119" s="43">
        <v>48798.5</v>
      </c>
      <c r="Q119" s="41">
        <v>147311</v>
      </c>
      <c r="R119" s="92">
        <f t="shared" si="16"/>
        <v>36827.75</v>
      </c>
      <c r="S119" s="42">
        <v>36827.75</v>
      </c>
      <c r="T119" s="42">
        <v>36827.75</v>
      </c>
      <c r="U119" s="43">
        <v>36827.75</v>
      </c>
      <c r="V119" s="69"/>
      <c r="W119" s="42">
        <f t="shared" si="17"/>
        <v>0</v>
      </c>
      <c r="X119" s="42">
        <v>0</v>
      </c>
      <c r="Y119" s="42">
        <v>0</v>
      </c>
      <c r="Z119" s="43">
        <v>0</v>
      </c>
      <c r="AA119" s="69"/>
      <c r="AB119" s="42">
        <f t="shared" si="12"/>
        <v>0</v>
      </c>
      <c r="AC119" s="42">
        <v>0</v>
      </c>
      <c r="AD119" s="42">
        <v>0</v>
      </c>
      <c r="AE119" s="43">
        <v>0</v>
      </c>
      <c r="AF119" s="72">
        <f t="shared" si="18"/>
        <v>735666</v>
      </c>
      <c r="AG119" s="108"/>
      <c r="AH119" s="108"/>
    </row>
    <row r="120" spans="1:34" x14ac:dyDescent="0.25">
      <c r="A120" s="33" t="s">
        <v>156</v>
      </c>
      <c r="B120" s="88">
        <v>189246</v>
      </c>
      <c r="C120" s="89">
        <f t="shared" si="13"/>
        <v>47311.5</v>
      </c>
      <c r="D120" s="89">
        <v>47311.5</v>
      </c>
      <c r="E120" s="89">
        <v>47311.5</v>
      </c>
      <c r="F120" s="90">
        <v>47311.5</v>
      </c>
      <c r="G120" s="91">
        <v>222120</v>
      </c>
      <c r="H120" s="89">
        <f t="shared" si="14"/>
        <v>55530</v>
      </c>
      <c r="I120" s="89">
        <v>55530</v>
      </c>
      <c r="J120" s="89">
        <v>55530</v>
      </c>
      <c r="K120" s="90">
        <v>55530</v>
      </c>
      <c r="L120" s="41">
        <v>128586</v>
      </c>
      <c r="M120" s="89">
        <f t="shared" si="15"/>
        <v>32146.5</v>
      </c>
      <c r="N120" s="42">
        <v>32146.5</v>
      </c>
      <c r="O120" s="42">
        <v>32146.5</v>
      </c>
      <c r="P120" s="43">
        <v>32146.5</v>
      </c>
      <c r="Q120" s="41">
        <v>144383</v>
      </c>
      <c r="R120" s="92">
        <f t="shared" si="16"/>
        <v>36095.75</v>
      </c>
      <c r="S120" s="42">
        <v>36095.75</v>
      </c>
      <c r="T120" s="42">
        <v>36095.75</v>
      </c>
      <c r="U120" s="43">
        <v>36095.75</v>
      </c>
      <c r="V120" s="69"/>
      <c r="W120" s="42">
        <f t="shared" si="17"/>
        <v>0</v>
      </c>
      <c r="X120" s="42">
        <v>0</v>
      </c>
      <c r="Y120" s="42">
        <v>0</v>
      </c>
      <c r="Z120" s="43">
        <v>0</v>
      </c>
      <c r="AA120" s="69"/>
      <c r="AB120" s="42">
        <f t="shared" si="12"/>
        <v>0</v>
      </c>
      <c r="AC120" s="42">
        <v>0</v>
      </c>
      <c r="AD120" s="42">
        <v>0</v>
      </c>
      <c r="AE120" s="43">
        <v>0</v>
      </c>
      <c r="AF120" s="72">
        <f t="shared" si="18"/>
        <v>684335</v>
      </c>
      <c r="AG120" s="108"/>
    </row>
    <row r="121" spans="1:34" x14ac:dyDescent="0.25">
      <c r="A121" s="33" t="s">
        <v>128</v>
      </c>
      <c r="B121" s="88">
        <v>144181</v>
      </c>
      <c r="C121" s="89">
        <f t="shared" si="13"/>
        <v>36045.25</v>
      </c>
      <c r="D121" s="89">
        <v>36045.25</v>
      </c>
      <c r="E121" s="89">
        <v>36045.25</v>
      </c>
      <c r="F121" s="90">
        <v>36045.25</v>
      </c>
      <c r="G121" s="91">
        <v>228768</v>
      </c>
      <c r="H121" s="89">
        <f t="shared" si="14"/>
        <v>57192</v>
      </c>
      <c r="I121" s="89">
        <v>57192</v>
      </c>
      <c r="J121" s="89">
        <v>57192</v>
      </c>
      <c r="K121" s="90">
        <v>57192</v>
      </c>
      <c r="L121" s="41">
        <v>192816</v>
      </c>
      <c r="M121" s="89">
        <f t="shared" si="15"/>
        <v>48204</v>
      </c>
      <c r="N121" s="42">
        <v>48204</v>
      </c>
      <c r="O121" s="42">
        <v>48204</v>
      </c>
      <c r="P121" s="43">
        <v>48204</v>
      </c>
      <c r="Q121" s="91">
        <v>33231</v>
      </c>
      <c r="R121" s="92">
        <f t="shared" si="16"/>
        <v>8307.75</v>
      </c>
      <c r="S121" s="89">
        <v>8307.75</v>
      </c>
      <c r="T121" s="89">
        <v>8307.75</v>
      </c>
      <c r="U121" s="90">
        <v>8307.75</v>
      </c>
      <c r="V121" s="69"/>
      <c r="W121" s="42">
        <f t="shared" si="17"/>
        <v>0</v>
      </c>
      <c r="X121" s="42">
        <v>0</v>
      </c>
      <c r="Y121" s="42">
        <v>0</v>
      </c>
      <c r="Z121" s="43">
        <v>0</v>
      </c>
      <c r="AA121" s="69"/>
      <c r="AB121" s="42">
        <f t="shared" si="12"/>
        <v>0</v>
      </c>
      <c r="AC121" s="42">
        <v>0</v>
      </c>
      <c r="AD121" s="42">
        <v>0</v>
      </c>
      <c r="AE121" s="43">
        <v>0</v>
      </c>
      <c r="AF121" s="72">
        <f t="shared" si="18"/>
        <v>598996</v>
      </c>
      <c r="AG121" s="108"/>
    </row>
    <row r="122" spans="1:34" x14ac:dyDescent="0.25">
      <c r="A122" s="33" t="s">
        <v>175</v>
      </c>
      <c r="B122" s="88">
        <v>207734.07</v>
      </c>
      <c r="C122" s="89">
        <f t="shared" si="13"/>
        <v>51933.517500000002</v>
      </c>
      <c r="D122" s="89">
        <v>51933.517500000002</v>
      </c>
      <c r="E122" s="89">
        <v>51933.517500000002</v>
      </c>
      <c r="F122" s="90">
        <v>51933.517500000002</v>
      </c>
      <c r="G122" s="91">
        <v>121335.48</v>
      </c>
      <c r="H122" s="89">
        <f t="shared" si="14"/>
        <v>30333.87</v>
      </c>
      <c r="I122" s="89">
        <v>30333.87</v>
      </c>
      <c r="J122" s="89">
        <v>30333.87</v>
      </c>
      <c r="K122" s="90">
        <v>30333.87</v>
      </c>
      <c r="L122" s="41">
        <v>196503.71</v>
      </c>
      <c r="M122" s="89">
        <f t="shared" si="15"/>
        <v>49125.927499999998</v>
      </c>
      <c r="N122" s="42">
        <v>49125.927499999998</v>
      </c>
      <c r="O122" s="42">
        <v>49125.927499999998</v>
      </c>
      <c r="P122" s="43">
        <v>49125.927499999998</v>
      </c>
      <c r="Q122" s="41"/>
      <c r="R122" s="42">
        <f t="shared" si="16"/>
        <v>0</v>
      </c>
      <c r="S122" s="42">
        <v>0</v>
      </c>
      <c r="T122" s="42">
        <v>0</v>
      </c>
      <c r="U122" s="43">
        <v>0</v>
      </c>
      <c r="V122" s="69"/>
      <c r="W122" s="42">
        <f t="shared" si="17"/>
        <v>0</v>
      </c>
      <c r="X122" s="42">
        <v>0</v>
      </c>
      <c r="Y122" s="42">
        <v>0</v>
      </c>
      <c r="Z122" s="43">
        <v>0</v>
      </c>
      <c r="AA122" s="69"/>
      <c r="AB122" s="42">
        <f t="shared" si="12"/>
        <v>0</v>
      </c>
      <c r="AC122" s="42">
        <v>0</v>
      </c>
      <c r="AD122" s="42">
        <v>0</v>
      </c>
      <c r="AE122" s="43">
        <v>0</v>
      </c>
      <c r="AF122" s="72">
        <f t="shared" si="18"/>
        <v>525573.26</v>
      </c>
      <c r="AG122" s="108"/>
      <c r="AH122" s="108"/>
    </row>
    <row r="123" spans="1:34" x14ac:dyDescent="0.25">
      <c r="A123" s="33" t="s">
        <v>132</v>
      </c>
      <c r="B123" s="88">
        <v>158003</v>
      </c>
      <c r="C123" s="89">
        <f t="shared" si="13"/>
        <v>39500.75</v>
      </c>
      <c r="D123" s="89">
        <v>39500.75</v>
      </c>
      <c r="E123" s="89">
        <v>39500.75</v>
      </c>
      <c r="F123" s="90">
        <v>39500.75</v>
      </c>
      <c r="G123" s="91">
        <v>253254</v>
      </c>
      <c r="H123" s="89">
        <f t="shared" si="14"/>
        <v>63313.5</v>
      </c>
      <c r="I123" s="89">
        <v>63313.5</v>
      </c>
      <c r="J123" s="89">
        <v>63313.5</v>
      </c>
      <c r="K123" s="90">
        <v>63313.5</v>
      </c>
      <c r="L123" s="41">
        <v>187878</v>
      </c>
      <c r="M123" s="89">
        <f t="shared" si="15"/>
        <v>46969.5</v>
      </c>
      <c r="N123" s="42">
        <v>46969.5</v>
      </c>
      <c r="O123" s="42">
        <v>46969.5</v>
      </c>
      <c r="P123" s="43">
        <v>46969.5</v>
      </c>
      <c r="Q123" s="41"/>
      <c r="R123" s="42">
        <f t="shared" si="16"/>
        <v>0</v>
      </c>
      <c r="S123" s="42">
        <v>0</v>
      </c>
      <c r="T123" s="42">
        <v>0</v>
      </c>
      <c r="U123" s="43">
        <v>0</v>
      </c>
      <c r="V123" s="69"/>
      <c r="W123" s="42">
        <f t="shared" si="17"/>
        <v>0</v>
      </c>
      <c r="X123" s="42">
        <v>0</v>
      </c>
      <c r="Y123" s="42">
        <v>0</v>
      </c>
      <c r="Z123" s="43">
        <v>0</v>
      </c>
      <c r="AA123" s="69"/>
      <c r="AB123" s="42">
        <f t="shared" si="12"/>
        <v>0</v>
      </c>
      <c r="AC123" s="42">
        <v>0</v>
      </c>
      <c r="AD123" s="42">
        <v>0</v>
      </c>
      <c r="AE123" s="43">
        <v>0</v>
      </c>
      <c r="AF123" s="72">
        <f t="shared" si="18"/>
        <v>599135</v>
      </c>
      <c r="AG123" s="108"/>
    </row>
    <row r="124" spans="1:34" x14ac:dyDescent="0.25">
      <c r="A124" s="33" t="s">
        <v>164</v>
      </c>
      <c r="B124" s="88">
        <v>106552</v>
      </c>
      <c r="C124" s="89">
        <f t="shared" si="13"/>
        <v>26638</v>
      </c>
      <c r="D124" s="89">
        <v>26638</v>
      </c>
      <c r="E124" s="89">
        <v>26638</v>
      </c>
      <c r="F124" s="90">
        <v>26638</v>
      </c>
      <c r="G124" s="91">
        <v>153202</v>
      </c>
      <c r="H124" s="89">
        <f t="shared" si="14"/>
        <v>38300.5</v>
      </c>
      <c r="I124" s="89">
        <v>38300.5</v>
      </c>
      <c r="J124" s="89">
        <v>38300.5</v>
      </c>
      <c r="K124" s="90">
        <v>38300.5</v>
      </c>
      <c r="L124" s="41">
        <v>100073</v>
      </c>
      <c r="M124" s="89">
        <f t="shared" si="15"/>
        <v>25018.25</v>
      </c>
      <c r="N124" s="42">
        <v>25018.25</v>
      </c>
      <c r="O124" s="42">
        <v>25018.25</v>
      </c>
      <c r="P124" s="43">
        <v>25018.25</v>
      </c>
      <c r="Q124" s="41"/>
      <c r="R124" s="42">
        <f t="shared" si="16"/>
        <v>0</v>
      </c>
      <c r="S124" s="42">
        <v>0</v>
      </c>
      <c r="T124" s="42">
        <v>0</v>
      </c>
      <c r="U124" s="43">
        <v>0</v>
      </c>
      <c r="V124" s="69"/>
      <c r="W124" s="42">
        <f t="shared" si="17"/>
        <v>0</v>
      </c>
      <c r="X124" s="42">
        <v>0</v>
      </c>
      <c r="Y124" s="42">
        <v>0</v>
      </c>
      <c r="Z124" s="43">
        <v>0</v>
      </c>
      <c r="AA124" s="69"/>
      <c r="AB124" s="42">
        <f t="shared" si="12"/>
        <v>0</v>
      </c>
      <c r="AC124" s="42">
        <v>0</v>
      </c>
      <c r="AD124" s="42">
        <v>0</v>
      </c>
      <c r="AE124" s="43">
        <v>0</v>
      </c>
      <c r="AF124" s="72">
        <f t="shared" si="18"/>
        <v>359827</v>
      </c>
      <c r="AG124" s="108"/>
    </row>
    <row r="125" spans="1:34" x14ac:dyDescent="0.25">
      <c r="A125" s="33" t="s">
        <v>133</v>
      </c>
      <c r="B125" s="88">
        <v>177218</v>
      </c>
      <c r="C125" s="89">
        <f t="shared" si="13"/>
        <v>44304.5</v>
      </c>
      <c r="D125" s="89">
        <v>44304.5</v>
      </c>
      <c r="E125" s="89">
        <v>44304.5</v>
      </c>
      <c r="F125" s="90">
        <v>44304.5</v>
      </c>
      <c r="G125" s="91">
        <v>142097</v>
      </c>
      <c r="H125" s="89">
        <f t="shared" si="14"/>
        <v>35524.25</v>
      </c>
      <c r="I125" s="89">
        <v>35524.25</v>
      </c>
      <c r="J125" s="89">
        <v>35524.25</v>
      </c>
      <c r="K125" s="90">
        <v>35524.25</v>
      </c>
      <c r="L125" s="41">
        <v>136407</v>
      </c>
      <c r="M125" s="89">
        <f t="shared" si="15"/>
        <v>34101.75</v>
      </c>
      <c r="N125" s="42">
        <v>34101.75</v>
      </c>
      <c r="O125" s="42">
        <v>34101.75</v>
      </c>
      <c r="P125" s="43">
        <v>34101.75</v>
      </c>
      <c r="Q125" s="41"/>
      <c r="R125" s="42">
        <f t="shared" si="16"/>
        <v>0</v>
      </c>
      <c r="S125" s="42">
        <v>0</v>
      </c>
      <c r="T125" s="42">
        <v>0</v>
      </c>
      <c r="U125" s="43">
        <v>0</v>
      </c>
      <c r="V125" s="69"/>
      <c r="W125" s="42">
        <f t="shared" si="17"/>
        <v>0</v>
      </c>
      <c r="X125" s="42">
        <v>0</v>
      </c>
      <c r="Y125" s="42">
        <v>0</v>
      </c>
      <c r="Z125" s="43">
        <v>0</v>
      </c>
      <c r="AA125" s="69"/>
      <c r="AB125" s="42">
        <f t="shared" si="12"/>
        <v>0</v>
      </c>
      <c r="AC125" s="42">
        <v>0</v>
      </c>
      <c r="AD125" s="42">
        <v>0</v>
      </c>
      <c r="AE125" s="43">
        <v>0</v>
      </c>
      <c r="AF125" s="72">
        <f t="shared" si="18"/>
        <v>455722</v>
      </c>
      <c r="AG125" s="108"/>
    </row>
    <row r="126" spans="1:34" x14ac:dyDescent="0.25">
      <c r="A126" s="33" t="s">
        <v>161</v>
      </c>
      <c r="B126" s="88">
        <v>193585</v>
      </c>
      <c r="C126" s="89">
        <f t="shared" si="13"/>
        <v>48396.25</v>
      </c>
      <c r="D126" s="89">
        <v>48396.25</v>
      </c>
      <c r="E126" s="89">
        <v>48396.25</v>
      </c>
      <c r="F126" s="90">
        <v>48396.25</v>
      </c>
      <c r="G126" s="91">
        <v>232162</v>
      </c>
      <c r="H126" s="89">
        <f t="shared" si="14"/>
        <v>58040.5</v>
      </c>
      <c r="I126" s="89">
        <v>58040.5</v>
      </c>
      <c r="J126" s="89">
        <v>58040.5</v>
      </c>
      <c r="K126" s="90">
        <v>58040.5</v>
      </c>
      <c r="L126" s="41">
        <v>158465</v>
      </c>
      <c r="M126" s="89">
        <f t="shared" si="15"/>
        <v>39616.25</v>
      </c>
      <c r="N126" s="42">
        <v>39616.25</v>
      </c>
      <c r="O126" s="42">
        <v>39616.25</v>
      </c>
      <c r="P126" s="43">
        <v>39616.25</v>
      </c>
      <c r="Q126" s="41">
        <v>109671</v>
      </c>
      <c r="R126" s="92">
        <f t="shared" si="16"/>
        <v>27417.75</v>
      </c>
      <c r="S126" s="42">
        <v>27417.75</v>
      </c>
      <c r="T126" s="42">
        <v>27417.75</v>
      </c>
      <c r="U126" s="43">
        <v>27417.75</v>
      </c>
      <c r="V126" s="69"/>
      <c r="W126" s="42">
        <f t="shared" si="17"/>
        <v>0</v>
      </c>
      <c r="X126" s="42">
        <v>0</v>
      </c>
      <c r="Y126" s="42">
        <v>0</v>
      </c>
      <c r="Z126" s="43">
        <v>0</v>
      </c>
      <c r="AA126" s="69"/>
      <c r="AB126" s="42">
        <f t="shared" si="12"/>
        <v>0</v>
      </c>
      <c r="AC126" s="42">
        <v>0</v>
      </c>
      <c r="AD126" s="42">
        <v>0</v>
      </c>
      <c r="AE126" s="43">
        <v>0</v>
      </c>
      <c r="AF126" s="72">
        <f t="shared" si="18"/>
        <v>693883</v>
      </c>
      <c r="AG126" s="108"/>
      <c r="AH126" s="108"/>
    </row>
    <row r="127" spans="1:34" x14ac:dyDescent="0.25">
      <c r="A127" s="33" t="s">
        <v>149</v>
      </c>
      <c r="B127" s="88">
        <v>157776</v>
      </c>
      <c r="C127" s="89">
        <f t="shared" si="13"/>
        <v>39444</v>
      </c>
      <c r="D127" s="89">
        <v>39444</v>
      </c>
      <c r="E127" s="89">
        <v>39444</v>
      </c>
      <c r="F127" s="90">
        <v>39444</v>
      </c>
      <c r="G127" s="91">
        <v>158689</v>
      </c>
      <c r="H127" s="89">
        <f t="shared" si="14"/>
        <v>39672.25</v>
      </c>
      <c r="I127" s="89">
        <v>39672.25</v>
      </c>
      <c r="J127" s="89">
        <v>39672.25</v>
      </c>
      <c r="K127" s="90">
        <v>39672.25</v>
      </c>
      <c r="L127" s="41">
        <v>152319</v>
      </c>
      <c r="M127" s="89">
        <f t="shared" si="15"/>
        <v>38079.75</v>
      </c>
      <c r="N127" s="42">
        <v>38079.75</v>
      </c>
      <c r="O127" s="42">
        <v>38079.75</v>
      </c>
      <c r="P127" s="43">
        <v>38079.75</v>
      </c>
      <c r="Q127" s="41">
        <v>153000</v>
      </c>
      <c r="R127" s="92">
        <f t="shared" si="16"/>
        <v>38250</v>
      </c>
      <c r="S127" s="42">
        <v>38250</v>
      </c>
      <c r="T127" s="42">
        <v>38250</v>
      </c>
      <c r="U127" s="43">
        <v>38250</v>
      </c>
      <c r="V127" s="69"/>
      <c r="W127" s="42">
        <f t="shared" si="17"/>
        <v>0</v>
      </c>
      <c r="X127" s="42">
        <v>0</v>
      </c>
      <c r="Y127" s="42">
        <v>0</v>
      </c>
      <c r="Z127" s="43">
        <v>0</v>
      </c>
      <c r="AA127" s="69"/>
      <c r="AB127" s="42">
        <f t="shared" si="12"/>
        <v>0</v>
      </c>
      <c r="AC127" s="42">
        <v>0</v>
      </c>
      <c r="AD127" s="42">
        <v>0</v>
      </c>
      <c r="AE127" s="43">
        <v>0</v>
      </c>
      <c r="AF127" s="72">
        <f t="shared" si="18"/>
        <v>621784</v>
      </c>
      <c r="AG127" s="108"/>
    </row>
    <row r="128" spans="1:34" x14ac:dyDescent="0.25">
      <c r="A128" s="33" t="s">
        <v>144</v>
      </c>
      <c r="B128" s="88">
        <v>101607</v>
      </c>
      <c r="C128" s="89">
        <f t="shared" si="13"/>
        <v>25401.75</v>
      </c>
      <c r="D128" s="89">
        <v>25401.75</v>
      </c>
      <c r="E128" s="89">
        <v>25401.75</v>
      </c>
      <c r="F128" s="90">
        <v>25401.75</v>
      </c>
      <c r="G128" s="91">
        <v>92538</v>
      </c>
      <c r="H128" s="89">
        <f t="shared" si="14"/>
        <v>23134.5</v>
      </c>
      <c r="I128" s="89">
        <v>23134.5</v>
      </c>
      <c r="J128" s="89">
        <v>23134.5</v>
      </c>
      <c r="K128" s="90">
        <v>23134.5</v>
      </c>
      <c r="L128" s="41">
        <v>112891</v>
      </c>
      <c r="M128" s="89">
        <f t="shared" si="15"/>
        <v>28222.75</v>
      </c>
      <c r="N128" s="42">
        <v>28222.75</v>
      </c>
      <c r="O128" s="42">
        <v>28222.75</v>
      </c>
      <c r="P128" s="43">
        <v>28222.75</v>
      </c>
      <c r="Q128" s="41"/>
      <c r="R128" s="42">
        <f t="shared" si="16"/>
        <v>0</v>
      </c>
      <c r="S128" s="42">
        <v>0</v>
      </c>
      <c r="T128" s="42">
        <v>0</v>
      </c>
      <c r="U128" s="43">
        <v>0</v>
      </c>
      <c r="V128" s="69"/>
      <c r="W128" s="42">
        <f t="shared" si="17"/>
        <v>0</v>
      </c>
      <c r="X128" s="42">
        <v>0</v>
      </c>
      <c r="Y128" s="42">
        <v>0</v>
      </c>
      <c r="Z128" s="43">
        <v>0</v>
      </c>
      <c r="AA128" s="69"/>
      <c r="AB128" s="42">
        <f t="shared" si="12"/>
        <v>0</v>
      </c>
      <c r="AC128" s="42">
        <v>0</v>
      </c>
      <c r="AD128" s="42">
        <v>0</v>
      </c>
      <c r="AE128" s="43">
        <v>0</v>
      </c>
      <c r="AF128" s="72">
        <f t="shared" si="18"/>
        <v>307036</v>
      </c>
      <c r="AG128" s="108"/>
    </row>
    <row r="129" spans="1:37" x14ac:dyDescent="0.25">
      <c r="A129" s="33" t="s">
        <v>129</v>
      </c>
      <c r="B129" s="88">
        <v>180821</v>
      </c>
      <c r="C129" s="89">
        <f t="shared" si="13"/>
        <v>45205.25</v>
      </c>
      <c r="D129" s="89">
        <v>45205.25</v>
      </c>
      <c r="E129" s="89">
        <v>45205.25</v>
      </c>
      <c r="F129" s="90">
        <v>45205.25</v>
      </c>
      <c r="G129" s="91">
        <v>241170</v>
      </c>
      <c r="H129" s="89">
        <f t="shared" si="14"/>
        <v>60292.5</v>
      </c>
      <c r="I129" s="89">
        <v>60292.5</v>
      </c>
      <c r="J129" s="89">
        <v>60292.5</v>
      </c>
      <c r="K129" s="90">
        <v>60292.5</v>
      </c>
      <c r="L129" s="41">
        <v>178009</v>
      </c>
      <c r="M129" s="89">
        <f t="shared" si="15"/>
        <v>44502.25</v>
      </c>
      <c r="N129" s="42">
        <v>44502.25</v>
      </c>
      <c r="O129" s="42">
        <v>44502.25</v>
      </c>
      <c r="P129" s="43">
        <v>44502.25</v>
      </c>
      <c r="Q129" s="41"/>
      <c r="R129" s="42">
        <f t="shared" si="16"/>
        <v>0</v>
      </c>
      <c r="S129" s="42">
        <v>0</v>
      </c>
      <c r="T129" s="42">
        <v>0</v>
      </c>
      <c r="U129" s="43">
        <v>0</v>
      </c>
      <c r="V129" s="69"/>
      <c r="W129" s="42">
        <f t="shared" si="17"/>
        <v>0</v>
      </c>
      <c r="X129" s="42">
        <v>0</v>
      </c>
      <c r="Y129" s="42">
        <v>0</v>
      </c>
      <c r="Z129" s="43">
        <v>0</v>
      </c>
      <c r="AA129" s="69"/>
      <c r="AB129" s="42">
        <f t="shared" si="12"/>
        <v>0</v>
      </c>
      <c r="AC129" s="42">
        <v>0</v>
      </c>
      <c r="AD129" s="42">
        <v>0</v>
      </c>
      <c r="AE129" s="43">
        <v>0</v>
      </c>
      <c r="AF129" s="72">
        <f t="shared" si="18"/>
        <v>600000</v>
      </c>
      <c r="AG129" s="108"/>
      <c r="AH129" s="108"/>
      <c r="AI129" s="108"/>
      <c r="AJ129" s="108"/>
    </row>
    <row r="130" spans="1:37" x14ac:dyDescent="0.25">
      <c r="A130" s="33" t="s">
        <v>145</v>
      </c>
      <c r="B130" s="88">
        <v>243190</v>
      </c>
      <c r="C130" s="89">
        <f t="shared" si="13"/>
        <v>60797.5</v>
      </c>
      <c r="D130" s="89">
        <v>60797.5</v>
      </c>
      <c r="E130" s="89">
        <v>60797.5</v>
      </c>
      <c r="F130" s="90">
        <v>60797.5</v>
      </c>
      <c r="G130" s="91">
        <v>242828</v>
      </c>
      <c r="H130" s="89">
        <f t="shared" si="14"/>
        <v>60707</v>
      </c>
      <c r="I130" s="89">
        <v>60707</v>
      </c>
      <c r="J130" s="89">
        <v>60707</v>
      </c>
      <c r="K130" s="90">
        <v>60707</v>
      </c>
      <c r="L130" s="41">
        <v>0</v>
      </c>
      <c r="M130" s="70">
        <f t="shared" si="15"/>
        <v>0</v>
      </c>
      <c r="N130" s="42">
        <v>0</v>
      </c>
      <c r="O130" s="42">
        <v>0</v>
      </c>
      <c r="P130" s="43">
        <v>0</v>
      </c>
      <c r="Q130" s="41"/>
      <c r="R130" s="42">
        <f t="shared" si="16"/>
        <v>0</v>
      </c>
      <c r="S130" s="42">
        <v>0</v>
      </c>
      <c r="T130" s="42">
        <v>0</v>
      </c>
      <c r="U130" s="43">
        <v>0</v>
      </c>
      <c r="V130" s="69"/>
      <c r="W130" s="42">
        <f t="shared" si="17"/>
        <v>0</v>
      </c>
      <c r="X130" s="42">
        <v>0</v>
      </c>
      <c r="Y130" s="42">
        <v>0</v>
      </c>
      <c r="Z130" s="43">
        <v>0</v>
      </c>
      <c r="AA130" s="69"/>
      <c r="AB130" s="42">
        <f t="shared" si="12"/>
        <v>0</v>
      </c>
      <c r="AC130" s="42">
        <v>0</v>
      </c>
      <c r="AD130" s="42">
        <v>0</v>
      </c>
      <c r="AE130" s="43">
        <v>0</v>
      </c>
      <c r="AF130" s="72">
        <f t="shared" si="18"/>
        <v>486018</v>
      </c>
      <c r="AG130" s="108"/>
    </row>
    <row r="131" spans="1:37" x14ac:dyDescent="0.25">
      <c r="A131" s="33" t="s">
        <v>153</v>
      </c>
      <c r="B131" s="88">
        <v>184814</v>
      </c>
      <c r="C131" s="89">
        <f t="shared" si="13"/>
        <v>46203.5</v>
      </c>
      <c r="D131" s="89">
        <v>46203.5</v>
      </c>
      <c r="E131" s="89">
        <v>46203.5</v>
      </c>
      <c r="F131" s="90">
        <v>46203.5</v>
      </c>
      <c r="G131" s="91">
        <v>161911</v>
      </c>
      <c r="H131" s="89">
        <f t="shared" si="14"/>
        <v>40477.75</v>
      </c>
      <c r="I131" s="89">
        <v>40477.75</v>
      </c>
      <c r="J131" s="89">
        <v>40477.75</v>
      </c>
      <c r="K131" s="90">
        <v>40477.75</v>
      </c>
      <c r="L131" s="41">
        <v>166323</v>
      </c>
      <c r="M131" s="89">
        <f t="shared" si="15"/>
        <v>41580.75</v>
      </c>
      <c r="N131" s="42">
        <v>41580.75</v>
      </c>
      <c r="O131" s="42">
        <v>41580.75</v>
      </c>
      <c r="P131" s="43">
        <v>41580.75</v>
      </c>
      <c r="Q131" s="41"/>
      <c r="R131" s="42">
        <f t="shared" si="16"/>
        <v>0</v>
      </c>
      <c r="S131" s="42">
        <v>0</v>
      </c>
      <c r="T131" s="42">
        <v>0</v>
      </c>
      <c r="U131" s="43">
        <v>0</v>
      </c>
      <c r="V131" s="69"/>
      <c r="W131" s="42">
        <f t="shared" si="17"/>
        <v>0</v>
      </c>
      <c r="X131" s="42">
        <v>0</v>
      </c>
      <c r="Y131" s="42">
        <v>0</v>
      </c>
      <c r="Z131" s="43">
        <v>0</v>
      </c>
      <c r="AA131" s="69"/>
      <c r="AB131" s="42">
        <f t="shared" si="12"/>
        <v>0</v>
      </c>
      <c r="AC131" s="42">
        <v>0</v>
      </c>
      <c r="AD131" s="42">
        <v>0</v>
      </c>
      <c r="AE131" s="43">
        <v>0</v>
      </c>
      <c r="AF131" s="72">
        <f t="shared" si="18"/>
        <v>513048</v>
      </c>
      <c r="AG131" s="108"/>
    </row>
    <row r="132" spans="1:37" x14ac:dyDescent="0.25">
      <c r="A132" s="33" t="s">
        <v>157</v>
      </c>
      <c r="B132" s="88">
        <v>161390</v>
      </c>
      <c r="C132" s="89">
        <f t="shared" si="13"/>
        <v>40347.5</v>
      </c>
      <c r="D132" s="89">
        <v>40347.5</v>
      </c>
      <c r="E132" s="89">
        <v>40347.5</v>
      </c>
      <c r="F132" s="90">
        <v>40347.5</v>
      </c>
      <c r="G132" s="91">
        <v>218120</v>
      </c>
      <c r="H132" s="89">
        <f t="shared" si="14"/>
        <v>54530</v>
      </c>
      <c r="I132" s="89">
        <v>54530</v>
      </c>
      <c r="J132" s="89">
        <v>54530</v>
      </c>
      <c r="K132" s="90">
        <v>54530</v>
      </c>
      <c r="L132" s="41">
        <v>217108</v>
      </c>
      <c r="M132" s="89">
        <f t="shared" si="15"/>
        <v>54277</v>
      </c>
      <c r="N132" s="42">
        <v>54277</v>
      </c>
      <c r="O132" s="42">
        <v>54277</v>
      </c>
      <c r="P132" s="43">
        <v>54277</v>
      </c>
      <c r="Q132" s="41"/>
      <c r="R132" s="42">
        <f t="shared" si="16"/>
        <v>0</v>
      </c>
      <c r="S132" s="42">
        <v>0</v>
      </c>
      <c r="T132" s="42">
        <v>0</v>
      </c>
      <c r="U132" s="43">
        <v>0</v>
      </c>
      <c r="V132" s="69"/>
      <c r="W132" s="42">
        <f t="shared" si="17"/>
        <v>0</v>
      </c>
      <c r="X132" s="42">
        <v>0</v>
      </c>
      <c r="Y132" s="42">
        <v>0</v>
      </c>
      <c r="Z132" s="43">
        <v>0</v>
      </c>
      <c r="AA132" s="69"/>
      <c r="AB132" s="42">
        <f t="shared" si="12"/>
        <v>0</v>
      </c>
      <c r="AC132" s="42">
        <v>0</v>
      </c>
      <c r="AD132" s="42">
        <v>0</v>
      </c>
      <c r="AE132" s="43">
        <v>0</v>
      </c>
      <c r="AF132" s="72">
        <f t="shared" si="18"/>
        <v>596618</v>
      </c>
      <c r="AG132" s="108"/>
    </row>
    <row r="133" spans="1:37" x14ac:dyDescent="0.25">
      <c r="A133" s="33" t="s">
        <v>131</v>
      </c>
      <c r="B133" s="88">
        <v>124840</v>
      </c>
      <c r="C133" s="89">
        <f t="shared" si="13"/>
        <v>31210</v>
      </c>
      <c r="D133" s="89">
        <v>31210</v>
      </c>
      <c r="E133" s="89">
        <v>31210</v>
      </c>
      <c r="F133" s="90">
        <v>31210</v>
      </c>
      <c r="G133" s="91">
        <v>265811</v>
      </c>
      <c r="H133" s="89">
        <f t="shared" si="14"/>
        <v>66452.75</v>
      </c>
      <c r="I133" s="89">
        <v>66452.75</v>
      </c>
      <c r="J133" s="89">
        <v>66452.75</v>
      </c>
      <c r="K133" s="90">
        <v>66452.75</v>
      </c>
      <c r="L133" s="41">
        <v>193344</v>
      </c>
      <c r="M133" s="89">
        <f t="shared" si="15"/>
        <v>48336</v>
      </c>
      <c r="N133" s="42">
        <v>48336</v>
      </c>
      <c r="O133" s="42">
        <v>48336</v>
      </c>
      <c r="P133" s="43">
        <v>48336</v>
      </c>
      <c r="Q133" s="41"/>
      <c r="R133" s="42">
        <f t="shared" si="16"/>
        <v>0</v>
      </c>
      <c r="S133" s="42">
        <v>0</v>
      </c>
      <c r="T133" s="42">
        <v>0</v>
      </c>
      <c r="U133" s="43">
        <v>0</v>
      </c>
      <c r="V133" s="69"/>
      <c r="W133" s="42">
        <f t="shared" si="17"/>
        <v>0</v>
      </c>
      <c r="X133" s="42">
        <v>0</v>
      </c>
      <c r="Y133" s="42">
        <v>0</v>
      </c>
      <c r="Z133" s="43">
        <v>0</v>
      </c>
      <c r="AA133" s="69"/>
      <c r="AB133" s="42">
        <f t="shared" si="12"/>
        <v>0</v>
      </c>
      <c r="AC133" s="42">
        <v>0</v>
      </c>
      <c r="AD133" s="42">
        <v>0</v>
      </c>
      <c r="AE133" s="43">
        <v>0</v>
      </c>
      <c r="AF133" s="72">
        <f t="shared" si="18"/>
        <v>583995</v>
      </c>
      <c r="AG133" s="108"/>
    </row>
    <row r="134" spans="1:37" x14ac:dyDescent="0.25">
      <c r="A134" s="33" t="s">
        <v>174</v>
      </c>
      <c r="B134" s="88">
        <v>110656</v>
      </c>
      <c r="C134" s="89">
        <f t="shared" si="13"/>
        <v>27664</v>
      </c>
      <c r="D134" s="89">
        <v>27664</v>
      </c>
      <c r="E134" s="89">
        <v>27664</v>
      </c>
      <c r="F134" s="90">
        <v>27664</v>
      </c>
      <c r="G134" s="91">
        <v>118579</v>
      </c>
      <c r="H134" s="89">
        <f t="shared" si="14"/>
        <v>29644.75</v>
      </c>
      <c r="I134" s="89">
        <v>29644.75</v>
      </c>
      <c r="J134" s="89">
        <v>29644.75</v>
      </c>
      <c r="K134" s="90">
        <v>29644.75</v>
      </c>
      <c r="L134" s="41">
        <v>122749</v>
      </c>
      <c r="M134" s="89">
        <f t="shared" si="15"/>
        <v>30687.25</v>
      </c>
      <c r="N134" s="42">
        <v>30687.25</v>
      </c>
      <c r="O134" s="42">
        <v>30687.25</v>
      </c>
      <c r="P134" s="43">
        <v>30687.25</v>
      </c>
      <c r="Q134" s="41">
        <v>202709</v>
      </c>
      <c r="R134" s="92">
        <f t="shared" si="16"/>
        <v>50677.25</v>
      </c>
      <c r="S134" s="42">
        <v>50677.25</v>
      </c>
      <c r="T134" s="42">
        <v>50677.25</v>
      </c>
      <c r="U134" s="43">
        <v>50677.25</v>
      </c>
      <c r="V134" s="69"/>
      <c r="W134" s="42">
        <f t="shared" si="17"/>
        <v>0</v>
      </c>
      <c r="X134" s="42">
        <v>0</v>
      </c>
      <c r="Y134" s="42">
        <v>0</v>
      </c>
      <c r="Z134" s="43">
        <v>0</v>
      </c>
      <c r="AA134" s="69"/>
      <c r="AB134" s="42">
        <f t="shared" si="12"/>
        <v>0</v>
      </c>
      <c r="AC134" s="42">
        <v>0</v>
      </c>
      <c r="AD134" s="42">
        <v>0</v>
      </c>
      <c r="AE134" s="43">
        <v>0</v>
      </c>
      <c r="AF134" s="72">
        <f t="shared" si="18"/>
        <v>554693</v>
      </c>
      <c r="AG134" s="108"/>
    </row>
    <row r="135" spans="1:37" x14ac:dyDescent="0.25">
      <c r="A135" s="33" t="s">
        <v>116</v>
      </c>
      <c r="B135" s="88">
        <v>120783</v>
      </c>
      <c r="C135" s="89">
        <f t="shared" si="13"/>
        <v>30195.75</v>
      </c>
      <c r="D135" s="89">
        <v>30195.75</v>
      </c>
      <c r="E135" s="89">
        <v>30195.75</v>
      </c>
      <c r="F135" s="90">
        <v>30195.75</v>
      </c>
      <c r="G135" s="91">
        <v>136280</v>
      </c>
      <c r="H135" s="89">
        <f t="shared" si="14"/>
        <v>34070</v>
      </c>
      <c r="I135" s="89">
        <v>34070</v>
      </c>
      <c r="J135" s="89">
        <v>34070</v>
      </c>
      <c r="K135" s="90">
        <v>34070</v>
      </c>
      <c r="L135" s="41">
        <v>142911</v>
      </c>
      <c r="M135" s="89">
        <f t="shared" si="15"/>
        <v>35727.75</v>
      </c>
      <c r="N135" s="42">
        <v>35727.75</v>
      </c>
      <c r="O135" s="42">
        <v>35727.75</v>
      </c>
      <c r="P135" s="43">
        <v>35727.75</v>
      </c>
      <c r="Q135" s="41"/>
      <c r="R135" s="42">
        <f t="shared" si="16"/>
        <v>0</v>
      </c>
      <c r="S135" s="42">
        <v>0</v>
      </c>
      <c r="T135" s="42">
        <v>0</v>
      </c>
      <c r="U135" s="43">
        <v>0</v>
      </c>
      <c r="V135" s="69"/>
      <c r="W135" s="42">
        <f t="shared" si="17"/>
        <v>0</v>
      </c>
      <c r="X135" s="42">
        <v>0</v>
      </c>
      <c r="Y135" s="42">
        <v>0</v>
      </c>
      <c r="Z135" s="43">
        <v>0</v>
      </c>
      <c r="AA135" s="69"/>
      <c r="AB135" s="42">
        <f t="shared" si="12"/>
        <v>0</v>
      </c>
      <c r="AC135" s="42">
        <v>0</v>
      </c>
      <c r="AD135" s="42">
        <v>0</v>
      </c>
      <c r="AE135" s="43">
        <v>0</v>
      </c>
      <c r="AF135" s="72">
        <f t="shared" si="18"/>
        <v>399974</v>
      </c>
      <c r="AG135" s="108"/>
      <c r="AH135" s="108"/>
    </row>
    <row r="136" spans="1:37" x14ac:dyDescent="0.25">
      <c r="A136" s="33" t="s">
        <v>119</v>
      </c>
      <c r="B136" s="88">
        <v>224587</v>
      </c>
      <c r="C136" s="89">
        <f t="shared" si="13"/>
        <v>56146.75</v>
      </c>
      <c r="D136" s="89">
        <v>56146.75</v>
      </c>
      <c r="E136" s="89">
        <v>56146.75</v>
      </c>
      <c r="F136" s="90">
        <v>56146.75</v>
      </c>
      <c r="G136" s="91">
        <v>169760</v>
      </c>
      <c r="H136" s="89">
        <f t="shared" si="14"/>
        <v>42440</v>
      </c>
      <c r="I136" s="89">
        <v>42440</v>
      </c>
      <c r="J136" s="89">
        <v>42440</v>
      </c>
      <c r="K136" s="90">
        <v>42440</v>
      </c>
      <c r="L136" s="41">
        <v>171914</v>
      </c>
      <c r="M136" s="89">
        <f t="shared" si="15"/>
        <v>42978.5</v>
      </c>
      <c r="N136" s="42">
        <v>42978.5</v>
      </c>
      <c r="O136" s="42">
        <v>42978.5</v>
      </c>
      <c r="P136" s="43">
        <v>42978.5</v>
      </c>
      <c r="Q136" s="41"/>
      <c r="R136" s="42">
        <f t="shared" si="16"/>
        <v>0</v>
      </c>
      <c r="S136" s="42">
        <v>0</v>
      </c>
      <c r="T136" s="42">
        <v>0</v>
      </c>
      <c r="U136" s="43">
        <v>0</v>
      </c>
      <c r="V136" s="69"/>
      <c r="W136" s="42">
        <f t="shared" si="17"/>
        <v>0</v>
      </c>
      <c r="X136" s="42">
        <v>0</v>
      </c>
      <c r="Y136" s="42">
        <v>0</v>
      </c>
      <c r="Z136" s="43">
        <v>0</v>
      </c>
      <c r="AA136" s="69"/>
      <c r="AB136" s="42">
        <f t="shared" si="12"/>
        <v>0</v>
      </c>
      <c r="AC136" s="42">
        <v>0</v>
      </c>
      <c r="AD136" s="42">
        <v>0</v>
      </c>
      <c r="AE136" s="43">
        <v>0</v>
      </c>
      <c r="AF136" s="72">
        <f t="shared" si="18"/>
        <v>566261</v>
      </c>
      <c r="AG136" s="108"/>
    </row>
    <row r="137" spans="1:37" x14ac:dyDescent="0.25">
      <c r="A137" s="33" t="s">
        <v>120</v>
      </c>
      <c r="B137" s="88">
        <v>152521</v>
      </c>
      <c r="C137" s="89">
        <f t="shared" si="13"/>
        <v>38130.25</v>
      </c>
      <c r="D137" s="89">
        <v>38130.25</v>
      </c>
      <c r="E137" s="89">
        <v>38130.25</v>
      </c>
      <c r="F137" s="90">
        <v>38130.25</v>
      </c>
      <c r="G137" s="91">
        <v>147479</v>
      </c>
      <c r="H137" s="89">
        <f t="shared" si="14"/>
        <v>36869.75</v>
      </c>
      <c r="I137" s="89">
        <v>36869.75</v>
      </c>
      <c r="J137" s="89">
        <v>36869.75</v>
      </c>
      <c r="K137" s="90">
        <v>36869.75</v>
      </c>
      <c r="L137" s="41">
        <v>0</v>
      </c>
      <c r="M137" s="70">
        <f t="shared" si="15"/>
        <v>0</v>
      </c>
      <c r="N137" s="42">
        <v>0</v>
      </c>
      <c r="O137" s="42">
        <v>0</v>
      </c>
      <c r="P137" s="43">
        <v>0</v>
      </c>
      <c r="Q137" s="41"/>
      <c r="R137" s="42">
        <f t="shared" si="16"/>
        <v>0</v>
      </c>
      <c r="S137" s="42">
        <v>0</v>
      </c>
      <c r="T137" s="42">
        <v>0</v>
      </c>
      <c r="U137" s="43">
        <v>0</v>
      </c>
      <c r="V137" s="69"/>
      <c r="W137" s="42">
        <f t="shared" si="17"/>
        <v>0</v>
      </c>
      <c r="X137" s="42">
        <v>0</v>
      </c>
      <c r="Y137" s="42">
        <v>0</v>
      </c>
      <c r="Z137" s="43">
        <v>0</v>
      </c>
      <c r="AA137" s="69"/>
      <c r="AB137" s="42">
        <f t="shared" si="12"/>
        <v>0</v>
      </c>
      <c r="AC137" s="42">
        <v>0</v>
      </c>
      <c r="AD137" s="42">
        <v>0</v>
      </c>
      <c r="AE137" s="43">
        <v>0</v>
      </c>
      <c r="AF137" s="72">
        <f t="shared" si="18"/>
        <v>300000</v>
      </c>
      <c r="AG137" s="108"/>
    </row>
    <row r="138" spans="1:37" x14ac:dyDescent="0.25">
      <c r="A138" s="33" t="s">
        <v>167</v>
      </c>
      <c r="B138" s="88">
        <v>186850.9</v>
      </c>
      <c r="C138" s="89">
        <f t="shared" si="13"/>
        <v>46712.724999999999</v>
      </c>
      <c r="D138" s="89">
        <v>46712.724999999999</v>
      </c>
      <c r="E138" s="89">
        <v>46712.724999999999</v>
      </c>
      <c r="F138" s="90">
        <v>46712.724999999999</v>
      </c>
      <c r="G138" s="91">
        <v>228759.1</v>
      </c>
      <c r="H138" s="89">
        <f t="shared" si="14"/>
        <v>57189.775000000001</v>
      </c>
      <c r="I138" s="89">
        <v>57189.775000000001</v>
      </c>
      <c r="J138" s="89">
        <v>57189.775000000001</v>
      </c>
      <c r="K138" s="90">
        <v>57189.775000000001</v>
      </c>
      <c r="L138" s="41">
        <v>184090</v>
      </c>
      <c r="M138" s="89">
        <f t="shared" si="15"/>
        <v>46022.5</v>
      </c>
      <c r="N138" s="42">
        <v>46022.5</v>
      </c>
      <c r="O138" s="42">
        <v>46022.5</v>
      </c>
      <c r="P138" s="43">
        <v>46022.5</v>
      </c>
      <c r="Q138" s="41"/>
      <c r="R138" s="42">
        <f t="shared" si="16"/>
        <v>0</v>
      </c>
      <c r="S138" s="42">
        <v>0</v>
      </c>
      <c r="T138" s="42">
        <v>0</v>
      </c>
      <c r="U138" s="43">
        <v>0</v>
      </c>
      <c r="V138" s="69"/>
      <c r="W138" s="42">
        <f t="shared" si="17"/>
        <v>0</v>
      </c>
      <c r="X138" s="42">
        <v>0</v>
      </c>
      <c r="Y138" s="42">
        <v>0</v>
      </c>
      <c r="Z138" s="43">
        <v>0</v>
      </c>
      <c r="AA138" s="69"/>
      <c r="AB138" s="42">
        <f t="shared" si="12"/>
        <v>0</v>
      </c>
      <c r="AC138" s="42">
        <v>0</v>
      </c>
      <c r="AD138" s="42">
        <v>0</v>
      </c>
      <c r="AE138" s="43">
        <v>0</v>
      </c>
      <c r="AF138" s="72">
        <f t="shared" si="18"/>
        <v>599700</v>
      </c>
      <c r="AG138" s="108"/>
      <c r="AH138" s="108"/>
      <c r="AI138" s="108"/>
      <c r="AJ138" s="108"/>
      <c r="AK138" s="108"/>
    </row>
    <row r="139" spans="1:37" s="128" customFormat="1" x14ac:dyDescent="0.25">
      <c r="A139" s="124" t="s">
        <v>130</v>
      </c>
      <c r="B139" s="88">
        <v>198653</v>
      </c>
      <c r="C139" s="89">
        <f t="shared" si="13"/>
        <v>49663.25</v>
      </c>
      <c r="D139" s="89">
        <v>49663.25</v>
      </c>
      <c r="E139" s="89">
        <v>49663.25</v>
      </c>
      <c r="F139" s="90">
        <v>49663.25</v>
      </c>
      <c r="G139" s="91">
        <v>174748</v>
      </c>
      <c r="H139" s="89">
        <f t="shared" si="14"/>
        <v>43687</v>
      </c>
      <c r="I139" s="89">
        <v>43687</v>
      </c>
      <c r="J139" s="89">
        <v>43687</v>
      </c>
      <c r="K139" s="90">
        <v>43687</v>
      </c>
      <c r="L139" s="41">
        <v>156598</v>
      </c>
      <c r="M139" s="89">
        <f t="shared" si="15"/>
        <v>39149.5</v>
      </c>
      <c r="N139" s="42">
        <v>39149.5</v>
      </c>
      <c r="O139" s="42">
        <v>39149.5</v>
      </c>
      <c r="P139" s="43">
        <v>39149.5</v>
      </c>
      <c r="Q139" s="41"/>
      <c r="R139" s="42">
        <f t="shared" si="16"/>
        <v>0</v>
      </c>
      <c r="S139" s="42">
        <v>0</v>
      </c>
      <c r="T139" s="42">
        <v>0</v>
      </c>
      <c r="U139" s="43">
        <v>0</v>
      </c>
      <c r="V139" s="125"/>
      <c r="W139" s="42">
        <f t="shared" si="17"/>
        <v>0</v>
      </c>
      <c r="X139" s="42">
        <v>0</v>
      </c>
      <c r="Y139" s="42">
        <v>0</v>
      </c>
      <c r="Z139" s="43">
        <v>0</v>
      </c>
      <c r="AA139" s="125"/>
      <c r="AB139" s="42">
        <f t="shared" si="12"/>
        <v>0</v>
      </c>
      <c r="AC139" s="42">
        <v>0</v>
      </c>
      <c r="AD139" s="42">
        <v>0</v>
      </c>
      <c r="AE139" s="43">
        <v>0</v>
      </c>
      <c r="AF139" s="126">
        <f t="shared" si="18"/>
        <v>529999</v>
      </c>
      <c r="AG139" s="127"/>
    </row>
    <row r="140" spans="1:37" x14ac:dyDescent="0.25">
      <c r="A140" s="33" t="s">
        <v>134</v>
      </c>
      <c r="B140" s="88">
        <v>183131</v>
      </c>
      <c r="C140" s="89">
        <f t="shared" si="13"/>
        <v>45782.75</v>
      </c>
      <c r="D140" s="89">
        <v>45782.75</v>
      </c>
      <c r="E140" s="89">
        <v>45782.75</v>
      </c>
      <c r="F140" s="90">
        <v>45782.75</v>
      </c>
      <c r="G140" s="91">
        <v>189442</v>
      </c>
      <c r="H140" s="89">
        <f t="shared" si="14"/>
        <v>47360.5</v>
      </c>
      <c r="I140" s="89">
        <v>47360.5</v>
      </c>
      <c r="J140" s="89">
        <v>47360.5</v>
      </c>
      <c r="K140" s="90">
        <v>47360.5</v>
      </c>
      <c r="L140" s="41">
        <v>189706</v>
      </c>
      <c r="M140" s="89">
        <f t="shared" si="15"/>
        <v>47426.5</v>
      </c>
      <c r="N140" s="42">
        <v>47426.5</v>
      </c>
      <c r="O140" s="42">
        <v>47426.5</v>
      </c>
      <c r="P140" s="43">
        <v>47426.5</v>
      </c>
      <c r="Q140" s="41"/>
      <c r="R140" s="42">
        <f t="shared" si="16"/>
        <v>0</v>
      </c>
      <c r="S140" s="42">
        <v>0</v>
      </c>
      <c r="T140" s="42">
        <v>0</v>
      </c>
      <c r="U140" s="43">
        <v>0</v>
      </c>
      <c r="V140" s="69"/>
      <c r="W140" s="42">
        <f t="shared" si="17"/>
        <v>0</v>
      </c>
      <c r="X140" s="42">
        <v>0</v>
      </c>
      <c r="Y140" s="42">
        <v>0</v>
      </c>
      <c r="Z140" s="43">
        <v>0</v>
      </c>
      <c r="AA140" s="69"/>
      <c r="AB140" s="42">
        <f t="shared" si="12"/>
        <v>0</v>
      </c>
      <c r="AC140" s="42">
        <v>0</v>
      </c>
      <c r="AD140" s="42">
        <v>0</v>
      </c>
      <c r="AE140" s="43">
        <v>0</v>
      </c>
      <c r="AF140" s="72">
        <f t="shared" si="18"/>
        <v>562279</v>
      </c>
      <c r="AG140" s="108"/>
    </row>
    <row r="141" spans="1:37" x14ac:dyDescent="0.25">
      <c r="A141" s="33" t="s">
        <v>158</v>
      </c>
      <c r="B141" s="88">
        <v>146407</v>
      </c>
      <c r="C141" s="89">
        <f t="shared" si="13"/>
        <v>36601.75</v>
      </c>
      <c r="D141" s="89">
        <v>36601.75</v>
      </c>
      <c r="E141" s="89">
        <v>36601.75</v>
      </c>
      <c r="F141" s="90">
        <v>36601.75</v>
      </c>
      <c r="G141" s="91">
        <v>174768</v>
      </c>
      <c r="H141" s="89">
        <f t="shared" si="14"/>
        <v>43692</v>
      </c>
      <c r="I141" s="89">
        <v>43692</v>
      </c>
      <c r="J141" s="89">
        <v>43692</v>
      </c>
      <c r="K141" s="90">
        <v>43692</v>
      </c>
      <c r="L141" s="41">
        <v>105625</v>
      </c>
      <c r="M141" s="89">
        <f t="shared" si="15"/>
        <v>26406.25</v>
      </c>
      <c r="N141" s="42">
        <v>26406.25</v>
      </c>
      <c r="O141" s="42">
        <v>26406.25</v>
      </c>
      <c r="P141" s="43">
        <v>26406.25</v>
      </c>
      <c r="Q141" s="41">
        <v>149609</v>
      </c>
      <c r="R141" s="92">
        <f t="shared" si="16"/>
        <v>37402.25</v>
      </c>
      <c r="S141" s="42">
        <v>37402.25</v>
      </c>
      <c r="T141" s="42">
        <v>37402.25</v>
      </c>
      <c r="U141" s="43">
        <v>37402.25</v>
      </c>
      <c r="V141" s="69"/>
      <c r="W141" s="42">
        <f t="shared" si="17"/>
        <v>0</v>
      </c>
      <c r="X141" s="42">
        <v>0</v>
      </c>
      <c r="Y141" s="42">
        <v>0</v>
      </c>
      <c r="Z141" s="43">
        <v>0</v>
      </c>
      <c r="AA141" s="69"/>
      <c r="AB141" s="42">
        <f t="shared" si="12"/>
        <v>0</v>
      </c>
      <c r="AC141" s="42">
        <v>0</v>
      </c>
      <c r="AD141" s="42">
        <v>0</v>
      </c>
      <c r="AE141" s="43">
        <v>0</v>
      </c>
      <c r="AF141" s="72">
        <f t="shared" si="18"/>
        <v>576409</v>
      </c>
      <c r="AG141" s="108"/>
    </row>
    <row r="142" spans="1:37" x14ac:dyDescent="0.25">
      <c r="A142" s="33" t="s">
        <v>173</v>
      </c>
      <c r="B142" s="88">
        <v>100310</v>
      </c>
      <c r="C142" s="89">
        <f t="shared" si="13"/>
        <v>25077.5</v>
      </c>
      <c r="D142" s="89">
        <v>25077.5</v>
      </c>
      <c r="E142" s="89">
        <v>25077.5</v>
      </c>
      <c r="F142" s="90">
        <v>25077.5</v>
      </c>
      <c r="G142" s="91">
        <v>177088</v>
      </c>
      <c r="H142" s="89">
        <f t="shared" si="14"/>
        <v>44272</v>
      </c>
      <c r="I142" s="89">
        <v>44272</v>
      </c>
      <c r="J142" s="89">
        <v>44272</v>
      </c>
      <c r="K142" s="90">
        <v>44272</v>
      </c>
      <c r="L142" s="41">
        <v>166254.26999999999</v>
      </c>
      <c r="M142" s="89">
        <f t="shared" si="15"/>
        <v>41563.567499999997</v>
      </c>
      <c r="N142" s="42">
        <v>41563.567499999997</v>
      </c>
      <c r="O142" s="42">
        <v>41563.567499999997</v>
      </c>
      <c r="P142" s="43">
        <v>41563.567499999997</v>
      </c>
      <c r="Q142" s="41"/>
      <c r="R142" s="42">
        <f t="shared" si="16"/>
        <v>0</v>
      </c>
      <c r="S142" s="42">
        <v>0</v>
      </c>
      <c r="T142" s="42">
        <v>0</v>
      </c>
      <c r="U142" s="43">
        <v>0</v>
      </c>
      <c r="V142" s="69"/>
      <c r="W142" s="42">
        <f t="shared" si="17"/>
        <v>0</v>
      </c>
      <c r="X142" s="42">
        <v>0</v>
      </c>
      <c r="Y142" s="42">
        <v>0</v>
      </c>
      <c r="Z142" s="43">
        <v>0</v>
      </c>
      <c r="AA142" s="69"/>
      <c r="AB142" s="42">
        <f t="shared" si="12"/>
        <v>0</v>
      </c>
      <c r="AC142" s="42">
        <v>0</v>
      </c>
      <c r="AD142" s="42">
        <v>0</v>
      </c>
      <c r="AE142" s="43">
        <v>0</v>
      </c>
      <c r="AF142" s="72">
        <f t="shared" si="18"/>
        <v>443652.27</v>
      </c>
      <c r="AG142" s="108"/>
    </row>
    <row r="143" spans="1:37" x14ac:dyDescent="0.25">
      <c r="A143" s="33" t="s">
        <v>154</v>
      </c>
      <c r="B143" s="88">
        <v>147353</v>
      </c>
      <c r="C143" s="89">
        <f t="shared" si="13"/>
        <v>36838.25</v>
      </c>
      <c r="D143" s="89">
        <v>36838.25</v>
      </c>
      <c r="E143" s="89">
        <v>36838.25</v>
      </c>
      <c r="F143" s="90">
        <v>36838.25</v>
      </c>
      <c r="G143" s="91">
        <v>168175</v>
      </c>
      <c r="H143" s="89">
        <f t="shared" si="14"/>
        <v>42043.75</v>
      </c>
      <c r="I143" s="89">
        <v>42043.75</v>
      </c>
      <c r="J143" s="89">
        <v>42043.75</v>
      </c>
      <c r="K143" s="90">
        <v>42043.75</v>
      </c>
      <c r="L143" s="41">
        <v>183827</v>
      </c>
      <c r="M143" s="89">
        <f t="shared" si="15"/>
        <v>45956.75</v>
      </c>
      <c r="N143" s="42">
        <v>45956.75</v>
      </c>
      <c r="O143" s="42">
        <v>45956.75</v>
      </c>
      <c r="P143" s="43">
        <v>45956.75</v>
      </c>
      <c r="Q143" s="41"/>
      <c r="R143" s="42">
        <f t="shared" si="16"/>
        <v>0</v>
      </c>
      <c r="S143" s="42">
        <v>0</v>
      </c>
      <c r="T143" s="42">
        <v>0</v>
      </c>
      <c r="U143" s="43">
        <v>0</v>
      </c>
      <c r="V143" s="69"/>
      <c r="W143" s="42">
        <f t="shared" si="17"/>
        <v>0</v>
      </c>
      <c r="X143" s="42">
        <v>0</v>
      </c>
      <c r="Y143" s="42">
        <v>0</v>
      </c>
      <c r="Z143" s="43">
        <v>0</v>
      </c>
      <c r="AA143" s="69"/>
      <c r="AB143" s="42">
        <f t="shared" si="12"/>
        <v>0</v>
      </c>
      <c r="AC143" s="42">
        <v>0</v>
      </c>
      <c r="AD143" s="42">
        <v>0</v>
      </c>
      <c r="AE143" s="43">
        <v>0</v>
      </c>
      <c r="AF143" s="72">
        <f t="shared" si="18"/>
        <v>499355</v>
      </c>
      <c r="AG143" s="108"/>
      <c r="AH143" s="108"/>
      <c r="AI143" s="108"/>
      <c r="AJ143" s="108"/>
    </row>
    <row r="144" spans="1:37" x14ac:dyDescent="0.25">
      <c r="A144" s="33" t="s">
        <v>166</v>
      </c>
      <c r="B144" s="88">
        <v>88729</v>
      </c>
      <c r="C144" s="89">
        <f t="shared" si="13"/>
        <v>22182.25</v>
      </c>
      <c r="D144" s="89">
        <v>22182.25</v>
      </c>
      <c r="E144" s="89">
        <v>22182.25</v>
      </c>
      <c r="F144" s="90">
        <v>22182.25</v>
      </c>
      <c r="G144" s="91">
        <v>95207</v>
      </c>
      <c r="H144" s="89">
        <f t="shared" si="14"/>
        <v>23801.75</v>
      </c>
      <c r="I144" s="89">
        <v>23801.75</v>
      </c>
      <c r="J144" s="89">
        <v>23801.75</v>
      </c>
      <c r="K144" s="90">
        <v>23801.75</v>
      </c>
      <c r="L144" s="41">
        <v>10420</v>
      </c>
      <c r="M144" s="89">
        <f t="shared" si="15"/>
        <v>2605</v>
      </c>
      <c r="N144" s="42">
        <v>2605</v>
      </c>
      <c r="O144" s="42">
        <v>2605</v>
      </c>
      <c r="P144" s="43">
        <v>2605</v>
      </c>
      <c r="Q144" s="69"/>
      <c r="R144" s="42">
        <f t="shared" si="16"/>
        <v>0</v>
      </c>
      <c r="S144" s="70">
        <v>0</v>
      </c>
      <c r="T144" s="70">
        <v>0</v>
      </c>
      <c r="U144" s="71">
        <v>0</v>
      </c>
      <c r="V144" s="69"/>
      <c r="W144" s="42">
        <f t="shared" si="17"/>
        <v>0</v>
      </c>
      <c r="X144" s="42">
        <v>0</v>
      </c>
      <c r="Y144" s="42">
        <v>0</v>
      </c>
      <c r="Z144" s="43">
        <v>0</v>
      </c>
      <c r="AA144" s="69"/>
      <c r="AB144" s="42">
        <f t="shared" si="12"/>
        <v>0</v>
      </c>
      <c r="AC144" s="42">
        <v>0</v>
      </c>
      <c r="AD144" s="42">
        <v>0</v>
      </c>
      <c r="AE144" s="43">
        <v>0</v>
      </c>
      <c r="AF144" s="72">
        <f t="shared" si="18"/>
        <v>194356</v>
      </c>
      <c r="AG144" s="108"/>
    </row>
    <row r="145" spans="1:40" x14ac:dyDescent="0.25">
      <c r="A145" s="33" t="s">
        <v>136</v>
      </c>
      <c r="B145" s="88">
        <v>111012</v>
      </c>
      <c r="C145" s="89">
        <f t="shared" si="13"/>
        <v>27753</v>
      </c>
      <c r="D145" s="89">
        <v>27753</v>
      </c>
      <c r="E145" s="89">
        <v>27753</v>
      </c>
      <c r="F145" s="90">
        <v>27753</v>
      </c>
      <c r="G145" s="91">
        <v>14000</v>
      </c>
      <c r="H145" s="89">
        <f t="shared" si="14"/>
        <v>3500</v>
      </c>
      <c r="I145" s="89">
        <v>3500</v>
      </c>
      <c r="J145" s="89">
        <v>3500</v>
      </c>
      <c r="K145" s="90">
        <v>3500</v>
      </c>
      <c r="L145" s="41"/>
      <c r="M145" s="42">
        <f t="shared" si="15"/>
        <v>0</v>
      </c>
      <c r="N145" s="42">
        <v>0</v>
      </c>
      <c r="O145" s="42">
        <v>0</v>
      </c>
      <c r="P145" s="43">
        <v>0</v>
      </c>
      <c r="Q145" s="69"/>
      <c r="R145" s="42">
        <f t="shared" si="16"/>
        <v>0</v>
      </c>
      <c r="S145" s="70">
        <v>0</v>
      </c>
      <c r="T145" s="70">
        <v>0</v>
      </c>
      <c r="U145" s="71">
        <v>0</v>
      </c>
      <c r="V145" s="69"/>
      <c r="W145" s="42">
        <f t="shared" si="17"/>
        <v>0</v>
      </c>
      <c r="X145" s="42">
        <v>0</v>
      </c>
      <c r="Y145" s="42">
        <v>0</v>
      </c>
      <c r="Z145" s="43">
        <v>0</v>
      </c>
      <c r="AA145" s="69"/>
      <c r="AB145" s="42">
        <f t="shared" si="12"/>
        <v>0</v>
      </c>
      <c r="AC145" s="42">
        <v>0</v>
      </c>
      <c r="AD145" s="42">
        <v>0</v>
      </c>
      <c r="AE145" s="43">
        <v>0</v>
      </c>
      <c r="AF145" s="72">
        <f t="shared" si="18"/>
        <v>125012</v>
      </c>
      <c r="AG145" s="108"/>
    </row>
    <row r="146" spans="1:40" x14ac:dyDescent="0.25">
      <c r="A146" s="33" t="s">
        <v>126</v>
      </c>
      <c r="B146" s="88">
        <v>94391</v>
      </c>
      <c r="C146" s="89">
        <f t="shared" si="13"/>
        <v>23597.75</v>
      </c>
      <c r="D146" s="89">
        <v>23597.75</v>
      </c>
      <c r="E146" s="89">
        <v>23597.75</v>
      </c>
      <c r="F146" s="90">
        <v>23597.75</v>
      </c>
      <c r="G146" s="91">
        <v>104587</v>
      </c>
      <c r="H146" s="89">
        <f t="shared" si="14"/>
        <v>26146.75</v>
      </c>
      <c r="I146" s="89">
        <v>26146.75</v>
      </c>
      <c r="J146" s="89">
        <v>26146.75</v>
      </c>
      <c r="K146" s="90">
        <v>26146.75</v>
      </c>
      <c r="L146" s="41"/>
      <c r="M146" s="42">
        <f t="shared" si="15"/>
        <v>0</v>
      </c>
      <c r="N146" s="42">
        <v>0</v>
      </c>
      <c r="O146" s="42">
        <v>0</v>
      </c>
      <c r="P146" s="43">
        <v>0</v>
      </c>
      <c r="Q146" s="69"/>
      <c r="R146" s="42">
        <f t="shared" si="16"/>
        <v>0</v>
      </c>
      <c r="S146" s="70">
        <v>0</v>
      </c>
      <c r="T146" s="70">
        <v>0</v>
      </c>
      <c r="U146" s="71">
        <v>0</v>
      </c>
      <c r="V146" s="69"/>
      <c r="W146" s="42">
        <f t="shared" si="17"/>
        <v>0</v>
      </c>
      <c r="X146" s="42">
        <v>0</v>
      </c>
      <c r="Y146" s="42">
        <v>0</v>
      </c>
      <c r="Z146" s="43">
        <v>0</v>
      </c>
      <c r="AA146" s="69"/>
      <c r="AB146" s="42">
        <f t="shared" si="12"/>
        <v>0</v>
      </c>
      <c r="AC146" s="42">
        <v>0</v>
      </c>
      <c r="AD146" s="42">
        <v>0</v>
      </c>
      <c r="AE146" s="43">
        <v>0</v>
      </c>
      <c r="AF146" s="72">
        <f t="shared" si="18"/>
        <v>198978</v>
      </c>
      <c r="AG146" s="108"/>
      <c r="AH146" s="108"/>
      <c r="AI146" s="108"/>
      <c r="AJ146" s="108"/>
    </row>
    <row r="147" spans="1:40" x14ac:dyDescent="0.25">
      <c r="A147" s="33" t="s">
        <v>141</v>
      </c>
      <c r="B147" s="88">
        <v>85237</v>
      </c>
      <c r="C147" s="89">
        <f t="shared" si="13"/>
        <v>21309.25</v>
      </c>
      <c r="D147" s="89">
        <v>21309.25</v>
      </c>
      <c r="E147" s="89">
        <v>21309.25</v>
      </c>
      <c r="F147" s="90">
        <v>21309.25</v>
      </c>
      <c r="G147" s="91">
        <v>114102</v>
      </c>
      <c r="H147" s="89">
        <f t="shared" si="14"/>
        <v>28525.5</v>
      </c>
      <c r="I147" s="89">
        <v>28525.5</v>
      </c>
      <c r="J147" s="89">
        <v>28525.5</v>
      </c>
      <c r="K147" s="90">
        <v>28525.5</v>
      </c>
      <c r="L147" s="41"/>
      <c r="M147" s="42">
        <f t="shared" si="15"/>
        <v>0</v>
      </c>
      <c r="N147" s="42">
        <v>0</v>
      </c>
      <c r="O147" s="42">
        <v>0</v>
      </c>
      <c r="P147" s="43">
        <v>0</v>
      </c>
      <c r="Q147" s="69"/>
      <c r="R147" s="42">
        <f t="shared" si="16"/>
        <v>0</v>
      </c>
      <c r="S147" s="70">
        <v>0</v>
      </c>
      <c r="T147" s="70">
        <v>0</v>
      </c>
      <c r="U147" s="71">
        <v>0</v>
      </c>
      <c r="V147" s="69"/>
      <c r="W147" s="42">
        <f t="shared" si="17"/>
        <v>0</v>
      </c>
      <c r="X147" s="42">
        <v>0</v>
      </c>
      <c r="Y147" s="42">
        <v>0</v>
      </c>
      <c r="Z147" s="43">
        <v>0</v>
      </c>
      <c r="AA147" s="69"/>
      <c r="AB147" s="42">
        <f t="shared" si="12"/>
        <v>0</v>
      </c>
      <c r="AC147" s="42">
        <v>0</v>
      </c>
      <c r="AD147" s="42">
        <v>0</v>
      </c>
      <c r="AE147" s="43">
        <v>0</v>
      </c>
      <c r="AF147" s="72">
        <f t="shared" si="18"/>
        <v>199339</v>
      </c>
      <c r="AG147" s="108"/>
      <c r="AH147" s="108"/>
      <c r="AI147" s="108"/>
      <c r="AJ147" s="108"/>
      <c r="AK147" s="108"/>
      <c r="AL147" s="108"/>
      <c r="AM147" s="108"/>
      <c r="AN147" s="108"/>
    </row>
    <row r="148" spans="1:40" x14ac:dyDescent="0.25">
      <c r="A148" s="33" t="s">
        <v>148</v>
      </c>
      <c r="B148" s="88">
        <v>98457</v>
      </c>
      <c r="C148" s="89">
        <f t="shared" si="13"/>
        <v>24614.25</v>
      </c>
      <c r="D148" s="89">
        <v>24614.25</v>
      </c>
      <c r="E148" s="89">
        <v>24614.25</v>
      </c>
      <c r="F148" s="90">
        <v>24614.25</v>
      </c>
      <c r="G148" s="91">
        <v>101543</v>
      </c>
      <c r="H148" s="89">
        <f t="shared" si="14"/>
        <v>25385.75</v>
      </c>
      <c r="I148" s="89">
        <v>25385.75</v>
      </c>
      <c r="J148" s="89">
        <v>25385.75</v>
      </c>
      <c r="K148" s="90">
        <v>25385.75</v>
      </c>
      <c r="L148" s="41"/>
      <c r="M148" s="42">
        <f t="shared" si="15"/>
        <v>0</v>
      </c>
      <c r="N148" s="42">
        <v>0</v>
      </c>
      <c r="O148" s="42">
        <v>0</v>
      </c>
      <c r="P148" s="43">
        <v>0</v>
      </c>
      <c r="Q148" s="69"/>
      <c r="R148" s="42">
        <f t="shared" si="16"/>
        <v>0</v>
      </c>
      <c r="S148" s="70">
        <v>0</v>
      </c>
      <c r="T148" s="70">
        <v>0</v>
      </c>
      <c r="U148" s="71">
        <v>0</v>
      </c>
      <c r="V148" s="69"/>
      <c r="W148" s="42">
        <f t="shared" si="17"/>
        <v>0</v>
      </c>
      <c r="X148" s="42">
        <v>0</v>
      </c>
      <c r="Y148" s="42">
        <v>0</v>
      </c>
      <c r="Z148" s="43">
        <v>0</v>
      </c>
      <c r="AA148" s="69"/>
      <c r="AB148" s="42">
        <f t="shared" si="12"/>
        <v>0</v>
      </c>
      <c r="AC148" s="42">
        <v>0</v>
      </c>
      <c r="AD148" s="42">
        <v>0</v>
      </c>
      <c r="AE148" s="43">
        <v>0</v>
      </c>
      <c r="AF148" s="72">
        <f t="shared" si="18"/>
        <v>200000</v>
      </c>
      <c r="AG148" s="108"/>
    </row>
    <row r="149" spans="1:40" x14ac:dyDescent="0.25">
      <c r="A149" s="33" t="s">
        <v>170</v>
      </c>
      <c r="B149" s="88">
        <v>156561</v>
      </c>
      <c r="C149" s="89">
        <f t="shared" si="13"/>
        <v>39140.25</v>
      </c>
      <c r="D149" s="89">
        <v>39140.25</v>
      </c>
      <c r="E149" s="89">
        <v>39140.25</v>
      </c>
      <c r="F149" s="90">
        <v>39140.25</v>
      </c>
      <c r="G149" s="91">
        <v>35404</v>
      </c>
      <c r="H149" s="89">
        <f t="shared" si="14"/>
        <v>8851</v>
      </c>
      <c r="I149" s="89">
        <v>8851</v>
      </c>
      <c r="J149" s="89">
        <v>8851</v>
      </c>
      <c r="K149" s="90">
        <v>8851</v>
      </c>
      <c r="L149" s="41"/>
      <c r="M149" s="42">
        <f t="shared" si="15"/>
        <v>0</v>
      </c>
      <c r="N149" s="42">
        <v>0</v>
      </c>
      <c r="O149" s="42">
        <v>0</v>
      </c>
      <c r="P149" s="43">
        <v>0</v>
      </c>
      <c r="Q149" s="69"/>
      <c r="R149" s="42">
        <f t="shared" si="16"/>
        <v>0</v>
      </c>
      <c r="S149" s="70">
        <v>0</v>
      </c>
      <c r="T149" s="70">
        <v>0</v>
      </c>
      <c r="U149" s="71">
        <v>0</v>
      </c>
      <c r="V149" s="69"/>
      <c r="W149" s="42">
        <f t="shared" si="17"/>
        <v>0</v>
      </c>
      <c r="X149" s="42">
        <v>0</v>
      </c>
      <c r="Y149" s="42">
        <v>0</v>
      </c>
      <c r="Z149" s="43">
        <v>0</v>
      </c>
      <c r="AA149" s="69"/>
      <c r="AB149" s="42">
        <f t="shared" si="12"/>
        <v>0</v>
      </c>
      <c r="AC149" s="42">
        <v>0</v>
      </c>
      <c r="AD149" s="42">
        <v>0</v>
      </c>
      <c r="AE149" s="43">
        <v>0</v>
      </c>
      <c r="AF149" s="72">
        <f t="shared" si="18"/>
        <v>191965</v>
      </c>
      <c r="AG149" s="108"/>
      <c r="AH149" s="108"/>
    </row>
    <row r="150" spans="1:40" x14ac:dyDescent="0.25">
      <c r="A150" s="33" t="s">
        <v>165</v>
      </c>
      <c r="B150" s="88">
        <v>99950</v>
      </c>
      <c r="C150" s="89">
        <f t="shared" si="13"/>
        <v>24987.5</v>
      </c>
      <c r="D150" s="89">
        <v>24987.5</v>
      </c>
      <c r="E150" s="89">
        <v>24987.5</v>
      </c>
      <c r="F150" s="90">
        <v>24987.5</v>
      </c>
      <c r="G150" s="91">
        <v>96950</v>
      </c>
      <c r="H150" s="89">
        <f t="shared" si="14"/>
        <v>24237.5</v>
      </c>
      <c r="I150" s="89">
        <v>24237.5</v>
      </c>
      <c r="J150" s="89">
        <v>24237.5</v>
      </c>
      <c r="K150" s="90">
        <v>24237.5</v>
      </c>
      <c r="L150" s="41"/>
      <c r="M150" s="42">
        <f t="shared" si="15"/>
        <v>0</v>
      </c>
      <c r="N150" s="42">
        <v>0</v>
      </c>
      <c r="O150" s="42">
        <v>0</v>
      </c>
      <c r="P150" s="43">
        <v>0</v>
      </c>
      <c r="Q150" s="69"/>
      <c r="R150" s="42">
        <f t="shared" si="16"/>
        <v>0</v>
      </c>
      <c r="S150" s="70">
        <v>0</v>
      </c>
      <c r="T150" s="70">
        <v>0</v>
      </c>
      <c r="U150" s="71">
        <v>0</v>
      </c>
      <c r="V150" s="69"/>
      <c r="W150" s="42">
        <f t="shared" si="17"/>
        <v>0</v>
      </c>
      <c r="X150" s="42">
        <v>0</v>
      </c>
      <c r="Y150" s="42">
        <v>0</v>
      </c>
      <c r="Z150" s="43">
        <v>0</v>
      </c>
      <c r="AA150" s="69"/>
      <c r="AB150" s="42">
        <f t="shared" si="12"/>
        <v>0</v>
      </c>
      <c r="AC150" s="42">
        <v>0</v>
      </c>
      <c r="AD150" s="42">
        <v>0</v>
      </c>
      <c r="AE150" s="43">
        <v>0</v>
      </c>
      <c r="AF150" s="72">
        <f t="shared" si="18"/>
        <v>196900</v>
      </c>
      <c r="AG150" s="108"/>
    </row>
    <row r="151" spans="1:40" x14ac:dyDescent="0.25">
      <c r="A151" s="33" t="s">
        <v>176</v>
      </c>
      <c r="B151" s="88">
        <v>160807</v>
      </c>
      <c r="C151" s="89">
        <f t="shared" si="13"/>
        <v>40201.75</v>
      </c>
      <c r="D151" s="89">
        <v>40201.75</v>
      </c>
      <c r="E151" s="89">
        <v>40201.75</v>
      </c>
      <c r="F151" s="90">
        <v>40201.75</v>
      </c>
      <c r="G151" s="91">
        <v>34193</v>
      </c>
      <c r="H151" s="89">
        <f t="shared" si="14"/>
        <v>8548.25</v>
      </c>
      <c r="I151" s="89">
        <v>8548.25</v>
      </c>
      <c r="J151" s="89">
        <v>8548.25</v>
      </c>
      <c r="K151" s="90">
        <v>8548.25</v>
      </c>
      <c r="L151" s="41"/>
      <c r="M151" s="42">
        <f t="shared" si="15"/>
        <v>0</v>
      </c>
      <c r="N151" s="42">
        <v>0</v>
      </c>
      <c r="O151" s="42">
        <v>0</v>
      </c>
      <c r="P151" s="43">
        <v>0</v>
      </c>
      <c r="Q151" s="69"/>
      <c r="R151" s="42">
        <f t="shared" si="16"/>
        <v>0</v>
      </c>
      <c r="S151" s="70">
        <v>0</v>
      </c>
      <c r="T151" s="70">
        <v>0</v>
      </c>
      <c r="U151" s="71">
        <v>0</v>
      </c>
      <c r="V151" s="69"/>
      <c r="W151" s="42">
        <f t="shared" si="17"/>
        <v>0</v>
      </c>
      <c r="X151" s="42">
        <v>0</v>
      </c>
      <c r="Y151" s="42">
        <v>0</v>
      </c>
      <c r="Z151" s="43">
        <v>0</v>
      </c>
      <c r="AA151" s="69"/>
      <c r="AB151" s="42">
        <f t="shared" si="12"/>
        <v>0</v>
      </c>
      <c r="AC151" s="42">
        <v>0</v>
      </c>
      <c r="AD151" s="42">
        <v>0</v>
      </c>
      <c r="AE151" s="43">
        <v>0</v>
      </c>
      <c r="AF151" s="72">
        <f t="shared" si="18"/>
        <v>195000</v>
      </c>
      <c r="AG151" s="108"/>
    </row>
    <row r="152" spans="1:40" x14ac:dyDescent="0.25">
      <c r="A152" s="33" t="s">
        <v>122</v>
      </c>
      <c r="B152" s="88">
        <v>68609</v>
      </c>
      <c r="C152" s="89">
        <f t="shared" si="13"/>
        <v>17152.25</v>
      </c>
      <c r="D152" s="89">
        <v>17152.25</v>
      </c>
      <c r="E152" s="89">
        <v>17152.25</v>
      </c>
      <c r="F152" s="90">
        <v>17152.25</v>
      </c>
      <c r="G152" s="91">
        <v>86675.07</v>
      </c>
      <c r="H152" s="89">
        <f t="shared" si="14"/>
        <v>21668.767500000002</v>
      </c>
      <c r="I152" s="89">
        <v>21668.767500000002</v>
      </c>
      <c r="J152" s="89">
        <v>21668.767500000002</v>
      </c>
      <c r="K152" s="90">
        <v>21668.767500000002</v>
      </c>
      <c r="L152" s="41">
        <v>44715.93</v>
      </c>
      <c r="M152" s="89">
        <f t="shared" si="15"/>
        <v>11178.9825</v>
      </c>
      <c r="N152" s="42">
        <v>11178.9825</v>
      </c>
      <c r="O152" s="42">
        <v>11178.9825</v>
      </c>
      <c r="P152" s="43">
        <v>11178.9825</v>
      </c>
      <c r="Q152" s="69"/>
      <c r="R152" s="42">
        <f t="shared" si="16"/>
        <v>0</v>
      </c>
      <c r="S152" s="70">
        <v>0</v>
      </c>
      <c r="T152" s="70">
        <v>0</v>
      </c>
      <c r="U152" s="71">
        <v>0</v>
      </c>
      <c r="V152" s="69"/>
      <c r="W152" s="42">
        <f t="shared" si="17"/>
        <v>0</v>
      </c>
      <c r="X152" s="42">
        <v>0</v>
      </c>
      <c r="Y152" s="42">
        <v>0</v>
      </c>
      <c r="Z152" s="43">
        <v>0</v>
      </c>
      <c r="AA152" s="69"/>
      <c r="AB152" s="42">
        <f t="shared" si="12"/>
        <v>0</v>
      </c>
      <c r="AC152" s="42">
        <v>0</v>
      </c>
      <c r="AD152" s="42">
        <v>0</v>
      </c>
      <c r="AE152" s="43">
        <v>0</v>
      </c>
      <c r="AF152" s="72">
        <f>AA152+V152+Q152+L152+G152+B152</f>
        <v>200000</v>
      </c>
      <c r="AG152" s="108"/>
    </row>
    <row r="153" spans="1:40" x14ac:dyDescent="0.25">
      <c r="A153" s="33" t="s">
        <v>115</v>
      </c>
      <c r="B153" s="88">
        <v>87550</v>
      </c>
      <c r="C153" s="89">
        <f t="shared" si="13"/>
        <v>21887.5</v>
      </c>
      <c r="D153" s="89">
        <v>21887.5</v>
      </c>
      <c r="E153" s="89">
        <v>21887.5</v>
      </c>
      <c r="F153" s="90">
        <v>21887.5</v>
      </c>
      <c r="G153" s="91">
        <v>112407</v>
      </c>
      <c r="H153" s="89">
        <f t="shared" si="14"/>
        <v>28101.75</v>
      </c>
      <c r="I153" s="89">
        <v>28101.75</v>
      </c>
      <c r="J153" s="89">
        <v>28101.75</v>
      </c>
      <c r="K153" s="90">
        <v>28101.75</v>
      </c>
      <c r="L153" s="41"/>
      <c r="M153" s="42">
        <v>0</v>
      </c>
      <c r="N153" s="42">
        <v>0</v>
      </c>
      <c r="O153" s="42">
        <v>0</v>
      </c>
      <c r="P153" s="43">
        <v>0</v>
      </c>
      <c r="Q153" s="69"/>
      <c r="R153" s="42">
        <f t="shared" si="16"/>
        <v>0</v>
      </c>
      <c r="S153" s="70">
        <v>0</v>
      </c>
      <c r="T153" s="70">
        <v>0</v>
      </c>
      <c r="U153" s="71">
        <v>0</v>
      </c>
      <c r="V153" s="69"/>
      <c r="W153" s="42">
        <f t="shared" si="17"/>
        <v>0</v>
      </c>
      <c r="X153" s="42">
        <v>0</v>
      </c>
      <c r="Y153" s="42">
        <v>0</v>
      </c>
      <c r="Z153" s="43">
        <v>0</v>
      </c>
      <c r="AA153" s="69"/>
      <c r="AB153" s="42">
        <f t="shared" si="12"/>
        <v>0</v>
      </c>
      <c r="AC153" s="42">
        <v>0</v>
      </c>
      <c r="AD153" s="42">
        <v>0</v>
      </c>
      <c r="AE153" s="43">
        <v>0</v>
      </c>
      <c r="AF153" s="72">
        <f t="shared" si="18"/>
        <v>199957</v>
      </c>
      <c r="AG153" s="108"/>
      <c r="AH153" s="108"/>
      <c r="AI153" s="108"/>
      <c r="AJ153" s="108"/>
      <c r="AK153" s="108"/>
      <c r="AL153" s="108"/>
      <c r="AM153" s="108"/>
      <c r="AN153" s="108"/>
    </row>
    <row r="154" spans="1:40" x14ac:dyDescent="0.25">
      <c r="A154" s="33" t="s">
        <v>137</v>
      </c>
      <c r="B154" s="88">
        <v>44800</v>
      </c>
      <c r="C154" s="89">
        <f t="shared" si="13"/>
        <v>11200</v>
      </c>
      <c r="D154" s="89">
        <v>11200</v>
      </c>
      <c r="E154" s="89">
        <v>11200</v>
      </c>
      <c r="F154" s="90">
        <v>11200</v>
      </c>
      <c r="G154" s="91">
        <v>107228</v>
      </c>
      <c r="H154" s="89">
        <f t="shared" si="14"/>
        <v>26807</v>
      </c>
      <c r="I154" s="89">
        <v>26807</v>
      </c>
      <c r="J154" s="89">
        <v>26807</v>
      </c>
      <c r="K154" s="90">
        <v>26807</v>
      </c>
      <c r="L154" s="41"/>
      <c r="M154" s="42">
        <v>0</v>
      </c>
      <c r="N154" s="42">
        <v>0</v>
      </c>
      <c r="O154" s="42">
        <v>0</v>
      </c>
      <c r="P154" s="43">
        <v>0</v>
      </c>
      <c r="Q154" s="69"/>
      <c r="R154" s="42">
        <f t="shared" si="16"/>
        <v>0</v>
      </c>
      <c r="S154" s="70">
        <v>0</v>
      </c>
      <c r="T154" s="70">
        <v>0</v>
      </c>
      <c r="U154" s="71">
        <v>0</v>
      </c>
      <c r="V154" s="69"/>
      <c r="W154" s="42">
        <f t="shared" si="17"/>
        <v>0</v>
      </c>
      <c r="X154" s="42">
        <v>0</v>
      </c>
      <c r="Y154" s="42">
        <v>0</v>
      </c>
      <c r="Z154" s="43">
        <v>0</v>
      </c>
      <c r="AA154" s="69"/>
      <c r="AB154" s="42">
        <f t="shared" si="12"/>
        <v>0</v>
      </c>
      <c r="AC154" s="42">
        <v>0</v>
      </c>
      <c r="AD154" s="42">
        <v>0</v>
      </c>
      <c r="AE154" s="43">
        <v>0</v>
      </c>
      <c r="AF154" s="72">
        <f t="shared" si="18"/>
        <v>152028</v>
      </c>
      <c r="AG154" s="108"/>
    </row>
    <row r="155" spans="1:40" x14ac:dyDescent="0.25">
      <c r="A155" s="33" t="s">
        <v>162</v>
      </c>
      <c r="B155" s="88">
        <v>70157</v>
      </c>
      <c r="C155" s="89">
        <f t="shared" si="13"/>
        <v>17539.25</v>
      </c>
      <c r="D155" s="89">
        <v>17539.25</v>
      </c>
      <c r="E155" s="89">
        <v>17539.25</v>
      </c>
      <c r="F155" s="90">
        <v>17539.25</v>
      </c>
      <c r="G155" s="91">
        <v>11026</v>
      </c>
      <c r="H155" s="89">
        <f t="shared" si="14"/>
        <v>2756.5</v>
      </c>
      <c r="I155" s="89">
        <v>2756.5</v>
      </c>
      <c r="J155" s="89">
        <v>2756.5</v>
      </c>
      <c r="K155" s="90">
        <v>2756.5</v>
      </c>
      <c r="L155" s="41"/>
      <c r="M155" s="42">
        <v>0</v>
      </c>
      <c r="N155" s="42">
        <v>0</v>
      </c>
      <c r="O155" s="42">
        <v>0</v>
      </c>
      <c r="P155" s="43">
        <v>0</v>
      </c>
      <c r="Q155" s="69"/>
      <c r="R155" s="42">
        <f t="shared" si="16"/>
        <v>0</v>
      </c>
      <c r="S155" s="70">
        <v>0</v>
      </c>
      <c r="T155" s="70">
        <v>0</v>
      </c>
      <c r="U155" s="71">
        <v>0</v>
      </c>
      <c r="V155" s="69"/>
      <c r="W155" s="42">
        <f t="shared" si="17"/>
        <v>0</v>
      </c>
      <c r="X155" s="42">
        <v>0</v>
      </c>
      <c r="Y155" s="42">
        <v>0</v>
      </c>
      <c r="Z155" s="43">
        <v>0</v>
      </c>
      <c r="AA155" s="69"/>
      <c r="AB155" s="42">
        <f t="shared" si="12"/>
        <v>0</v>
      </c>
      <c r="AC155" s="42">
        <v>0</v>
      </c>
      <c r="AD155" s="42">
        <v>0</v>
      </c>
      <c r="AE155" s="43">
        <v>0</v>
      </c>
      <c r="AF155" s="72">
        <f t="shared" si="18"/>
        <v>81183</v>
      </c>
      <c r="AG155" s="108"/>
    </row>
    <row r="156" spans="1:40" x14ac:dyDescent="0.25">
      <c r="A156" s="33" t="s">
        <v>172</v>
      </c>
      <c r="B156" s="88">
        <v>65278</v>
      </c>
      <c r="C156" s="89">
        <f t="shared" si="13"/>
        <v>16319.5</v>
      </c>
      <c r="D156" s="89">
        <v>16319.5</v>
      </c>
      <c r="E156" s="89">
        <v>16319.5</v>
      </c>
      <c r="F156" s="90">
        <v>16319.5</v>
      </c>
      <c r="G156" s="91">
        <v>133959</v>
      </c>
      <c r="H156" s="89">
        <f t="shared" si="14"/>
        <v>33489.75</v>
      </c>
      <c r="I156" s="89">
        <v>33489.75</v>
      </c>
      <c r="J156" s="89">
        <v>33489.75</v>
      </c>
      <c r="K156" s="90">
        <v>33489.75</v>
      </c>
      <c r="L156" s="41"/>
      <c r="M156" s="42">
        <v>0</v>
      </c>
      <c r="N156" s="42">
        <v>0</v>
      </c>
      <c r="O156" s="42">
        <v>0</v>
      </c>
      <c r="P156" s="43">
        <v>0</v>
      </c>
      <c r="Q156" s="69"/>
      <c r="R156" s="42">
        <f t="shared" si="16"/>
        <v>0</v>
      </c>
      <c r="S156" s="70">
        <v>0</v>
      </c>
      <c r="T156" s="70">
        <v>0</v>
      </c>
      <c r="U156" s="71">
        <v>0</v>
      </c>
      <c r="V156" s="69"/>
      <c r="W156" s="42">
        <f t="shared" si="17"/>
        <v>0</v>
      </c>
      <c r="X156" s="42">
        <v>0</v>
      </c>
      <c r="Y156" s="42">
        <v>0</v>
      </c>
      <c r="Z156" s="43">
        <v>0</v>
      </c>
      <c r="AA156" s="69"/>
      <c r="AB156" s="42">
        <f t="shared" si="12"/>
        <v>0</v>
      </c>
      <c r="AC156" s="42">
        <v>0</v>
      </c>
      <c r="AD156" s="42">
        <v>0</v>
      </c>
      <c r="AE156" s="43">
        <v>0</v>
      </c>
      <c r="AF156" s="72">
        <f t="shared" si="18"/>
        <v>199237</v>
      </c>
      <c r="AG156" s="108"/>
    </row>
    <row r="157" spans="1:40" x14ac:dyDescent="0.25">
      <c r="A157" s="33" t="s">
        <v>142</v>
      </c>
      <c r="B157" s="88">
        <v>165287</v>
      </c>
      <c r="C157" s="89">
        <f t="shared" si="13"/>
        <v>41321.75</v>
      </c>
      <c r="D157" s="89">
        <v>41321.75</v>
      </c>
      <c r="E157" s="89">
        <v>41321.75</v>
      </c>
      <c r="F157" s="90">
        <v>41321.75</v>
      </c>
      <c r="G157" s="91"/>
      <c r="H157" s="89">
        <f t="shared" si="14"/>
        <v>0</v>
      </c>
      <c r="I157" s="89">
        <v>0</v>
      </c>
      <c r="J157" s="89">
        <v>0</v>
      </c>
      <c r="K157" s="90">
        <v>0</v>
      </c>
      <c r="L157" s="41"/>
      <c r="M157" s="42">
        <v>0</v>
      </c>
      <c r="N157" s="42">
        <v>0</v>
      </c>
      <c r="O157" s="42">
        <v>0</v>
      </c>
      <c r="P157" s="43">
        <v>0</v>
      </c>
      <c r="Q157" s="69"/>
      <c r="R157" s="42">
        <f t="shared" si="16"/>
        <v>0</v>
      </c>
      <c r="S157" s="70">
        <v>0</v>
      </c>
      <c r="T157" s="70">
        <v>0</v>
      </c>
      <c r="U157" s="71">
        <v>0</v>
      </c>
      <c r="V157" s="69"/>
      <c r="W157" s="42">
        <f t="shared" si="17"/>
        <v>0</v>
      </c>
      <c r="X157" s="42">
        <v>0</v>
      </c>
      <c r="Y157" s="42">
        <v>0</v>
      </c>
      <c r="Z157" s="43">
        <v>0</v>
      </c>
      <c r="AA157" s="69"/>
      <c r="AB157" s="42">
        <f t="shared" si="12"/>
        <v>0</v>
      </c>
      <c r="AC157" s="42">
        <v>0</v>
      </c>
      <c r="AD157" s="42">
        <v>0</v>
      </c>
      <c r="AE157" s="43">
        <v>0</v>
      </c>
      <c r="AF157" s="72">
        <f t="shared" si="18"/>
        <v>165287</v>
      </c>
      <c r="AG157" s="108"/>
      <c r="AH157" s="108"/>
      <c r="AI157" s="108"/>
      <c r="AJ157" s="108"/>
      <c r="AK157" s="108"/>
      <c r="AL157" s="108"/>
      <c r="AM157" s="108"/>
      <c r="AN157" s="108"/>
    </row>
    <row r="158" spans="1:40" x14ac:dyDescent="0.25">
      <c r="A158" s="33" t="s">
        <v>123</v>
      </c>
      <c r="B158" s="88">
        <v>81249</v>
      </c>
      <c r="C158" s="89">
        <f t="shared" si="13"/>
        <v>20312.25</v>
      </c>
      <c r="D158" s="89">
        <v>20312.25</v>
      </c>
      <c r="E158" s="89">
        <v>20312.25</v>
      </c>
      <c r="F158" s="90">
        <v>20312.25</v>
      </c>
      <c r="G158" s="91">
        <v>84978</v>
      </c>
      <c r="H158" s="89">
        <f t="shared" si="14"/>
        <v>21244.5</v>
      </c>
      <c r="I158" s="89">
        <v>21244.5</v>
      </c>
      <c r="J158" s="89">
        <v>21244.5</v>
      </c>
      <c r="K158" s="90">
        <v>21244.5</v>
      </c>
      <c r="L158" s="41"/>
      <c r="M158" s="42">
        <v>0</v>
      </c>
      <c r="N158" s="42">
        <v>0</v>
      </c>
      <c r="O158" s="42">
        <v>0</v>
      </c>
      <c r="P158" s="43">
        <v>0</v>
      </c>
      <c r="Q158" s="69"/>
      <c r="R158" s="42">
        <f t="shared" si="16"/>
        <v>0</v>
      </c>
      <c r="S158" s="70">
        <v>0</v>
      </c>
      <c r="T158" s="70">
        <v>0</v>
      </c>
      <c r="U158" s="71">
        <v>0</v>
      </c>
      <c r="V158" s="69"/>
      <c r="W158" s="42">
        <f t="shared" si="17"/>
        <v>0</v>
      </c>
      <c r="X158" s="42">
        <v>0</v>
      </c>
      <c r="Y158" s="42">
        <v>0</v>
      </c>
      <c r="Z158" s="43">
        <v>0</v>
      </c>
      <c r="AA158" s="69"/>
      <c r="AB158" s="42">
        <f t="shared" si="12"/>
        <v>0</v>
      </c>
      <c r="AC158" s="42">
        <v>0</v>
      </c>
      <c r="AD158" s="42">
        <v>0</v>
      </c>
      <c r="AE158" s="43">
        <v>0</v>
      </c>
      <c r="AF158" s="72">
        <f t="shared" si="18"/>
        <v>166227</v>
      </c>
      <c r="AG158" s="108"/>
    </row>
    <row r="159" spans="1:40" x14ac:dyDescent="0.25">
      <c r="A159" s="33" t="s">
        <v>138</v>
      </c>
      <c r="B159" s="88">
        <v>70100</v>
      </c>
      <c r="C159" s="89">
        <f t="shared" si="13"/>
        <v>17525</v>
      </c>
      <c r="D159" s="89">
        <v>17525</v>
      </c>
      <c r="E159" s="89">
        <v>17525</v>
      </c>
      <c r="F159" s="90">
        <v>17525</v>
      </c>
      <c r="G159" s="91">
        <v>72100</v>
      </c>
      <c r="H159" s="89">
        <f t="shared" si="14"/>
        <v>18025</v>
      </c>
      <c r="I159" s="89">
        <v>18025</v>
      </c>
      <c r="J159" s="89">
        <v>18025</v>
      </c>
      <c r="K159" s="90">
        <v>18025</v>
      </c>
      <c r="L159" s="41"/>
      <c r="M159" s="42">
        <v>0</v>
      </c>
      <c r="N159" s="42">
        <v>0</v>
      </c>
      <c r="O159" s="42">
        <v>0</v>
      </c>
      <c r="P159" s="43">
        <v>0</v>
      </c>
      <c r="Q159" s="69"/>
      <c r="R159" s="42">
        <f t="shared" si="16"/>
        <v>0</v>
      </c>
      <c r="S159" s="70">
        <v>0</v>
      </c>
      <c r="T159" s="70">
        <v>0</v>
      </c>
      <c r="U159" s="71">
        <v>0</v>
      </c>
      <c r="V159" s="69"/>
      <c r="W159" s="42">
        <f t="shared" si="17"/>
        <v>0</v>
      </c>
      <c r="X159" s="42">
        <v>0</v>
      </c>
      <c r="Y159" s="42">
        <v>0</v>
      </c>
      <c r="Z159" s="43">
        <v>0</v>
      </c>
      <c r="AA159" s="69"/>
      <c r="AB159" s="42">
        <f t="shared" si="12"/>
        <v>0</v>
      </c>
      <c r="AC159" s="42">
        <v>0</v>
      </c>
      <c r="AD159" s="42">
        <v>0</v>
      </c>
      <c r="AE159" s="43">
        <v>0</v>
      </c>
      <c r="AF159" s="72">
        <f t="shared" si="18"/>
        <v>142200</v>
      </c>
      <c r="AG159" s="108"/>
    </row>
    <row r="160" spans="1:40" x14ac:dyDescent="0.25">
      <c r="A160" s="33" t="s">
        <v>143</v>
      </c>
      <c r="B160" s="88">
        <v>94170</v>
      </c>
      <c r="C160" s="89">
        <f t="shared" si="13"/>
        <v>23542.5</v>
      </c>
      <c r="D160" s="89">
        <v>23542.5</v>
      </c>
      <c r="E160" s="89">
        <v>23542.5</v>
      </c>
      <c r="F160" s="90">
        <v>23542.5</v>
      </c>
      <c r="G160" s="91">
        <v>86120</v>
      </c>
      <c r="H160" s="89">
        <f t="shared" si="14"/>
        <v>21530</v>
      </c>
      <c r="I160" s="89">
        <v>21530</v>
      </c>
      <c r="J160" s="89">
        <v>21530</v>
      </c>
      <c r="K160" s="90">
        <v>21530</v>
      </c>
      <c r="L160" s="41"/>
      <c r="M160" s="42">
        <v>0</v>
      </c>
      <c r="N160" s="42">
        <v>0</v>
      </c>
      <c r="O160" s="42">
        <v>0</v>
      </c>
      <c r="P160" s="43">
        <v>0</v>
      </c>
      <c r="Q160" s="69"/>
      <c r="R160" s="42">
        <f t="shared" si="16"/>
        <v>0</v>
      </c>
      <c r="S160" s="70">
        <v>0</v>
      </c>
      <c r="T160" s="70">
        <v>0</v>
      </c>
      <c r="U160" s="71">
        <v>0</v>
      </c>
      <c r="V160" s="69"/>
      <c r="W160" s="42">
        <f t="shared" si="17"/>
        <v>0</v>
      </c>
      <c r="X160" s="42">
        <v>0</v>
      </c>
      <c r="Y160" s="42">
        <v>0</v>
      </c>
      <c r="Z160" s="43">
        <v>0</v>
      </c>
      <c r="AA160" s="69"/>
      <c r="AB160" s="42">
        <f t="shared" si="12"/>
        <v>0</v>
      </c>
      <c r="AC160" s="42">
        <v>0</v>
      </c>
      <c r="AD160" s="42">
        <v>0</v>
      </c>
      <c r="AE160" s="43">
        <v>0</v>
      </c>
      <c r="AF160" s="72">
        <f t="shared" si="18"/>
        <v>180290</v>
      </c>
      <c r="AG160" s="108"/>
    </row>
    <row r="161" spans="1:36" x14ac:dyDescent="0.25">
      <c r="A161" s="33" t="s">
        <v>117</v>
      </c>
      <c r="B161" s="88">
        <v>98987</v>
      </c>
      <c r="C161" s="89">
        <f t="shared" si="13"/>
        <v>24746.75</v>
      </c>
      <c r="D161" s="89">
        <v>24746.75</v>
      </c>
      <c r="E161" s="89">
        <v>24746.75</v>
      </c>
      <c r="F161" s="90">
        <v>24746.75</v>
      </c>
      <c r="G161" s="91">
        <v>101011</v>
      </c>
      <c r="H161" s="89">
        <f t="shared" si="14"/>
        <v>25252.75</v>
      </c>
      <c r="I161" s="89">
        <v>25252.75</v>
      </c>
      <c r="J161" s="89">
        <v>25252.75</v>
      </c>
      <c r="K161" s="90">
        <v>25252.75</v>
      </c>
      <c r="L161" s="41"/>
      <c r="M161" s="42">
        <v>0</v>
      </c>
      <c r="N161" s="42">
        <v>0</v>
      </c>
      <c r="O161" s="42">
        <v>0</v>
      </c>
      <c r="P161" s="43">
        <v>0</v>
      </c>
      <c r="Q161" s="69"/>
      <c r="R161" s="42">
        <f t="shared" si="16"/>
        <v>0</v>
      </c>
      <c r="S161" s="70">
        <v>0</v>
      </c>
      <c r="T161" s="70">
        <v>0</v>
      </c>
      <c r="U161" s="71">
        <v>0</v>
      </c>
      <c r="V161" s="69"/>
      <c r="W161" s="42">
        <f t="shared" si="17"/>
        <v>0</v>
      </c>
      <c r="X161" s="42">
        <v>0</v>
      </c>
      <c r="Y161" s="42">
        <v>0</v>
      </c>
      <c r="Z161" s="43">
        <v>0</v>
      </c>
      <c r="AA161" s="69"/>
      <c r="AB161" s="42">
        <f t="shared" si="12"/>
        <v>0</v>
      </c>
      <c r="AC161" s="42">
        <v>0</v>
      </c>
      <c r="AD161" s="42">
        <v>0</v>
      </c>
      <c r="AE161" s="43">
        <v>0</v>
      </c>
      <c r="AF161" s="72">
        <f t="shared" si="18"/>
        <v>199998</v>
      </c>
      <c r="AG161" s="108"/>
    </row>
    <row r="162" spans="1:36" x14ac:dyDescent="0.25">
      <c r="A162" s="33" t="s">
        <v>160</v>
      </c>
      <c r="B162" s="88">
        <v>80820</v>
      </c>
      <c r="C162" s="89">
        <f t="shared" si="13"/>
        <v>20205</v>
      </c>
      <c r="D162" s="89">
        <v>20205</v>
      </c>
      <c r="E162" s="89">
        <v>20205</v>
      </c>
      <c r="F162" s="90">
        <v>20205</v>
      </c>
      <c r="G162" s="91">
        <v>89840</v>
      </c>
      <c r="H162" s="89">
        <f t="shared" si="14"/>
        <v>22460</v>
      </c>
      <c r="I162" s="89">
        <v>22460</v>
      </c>
      <c r="J162" s="89">
        <v>22460</v>
      </c>
      <c r="K162" s="90">
        <v>22460</v>
      </c>
      <c r="L162" s="41"/>
      <c r="M162" s="42">
        <v>0</v>
      </c>
      <c r="N162" s="42">
        <v>0</v>
      </c>
      <c r="O162" s="42">
        <v>0</v>
      </c>
      <c r="P162" s="43">
        <v>0</v>
      </c>
      <c r="Q162" s="69"/>
      <c r="R162" s="42">
        <f t="shared" si="16"/>
        <v>0</v>
      </c>
      <c r="S162" s="70">
        <v>0</v>
      </c>
      <c r="T162" s="70">
        <v>0</v>
      </c>
      <c r="U162" s="71">
        <v>0</v>
      </c>
      <c r="V162" s="69"/>
      <c r="W162" s="42">
        <f t="shared" si="17"/>
        <v>0</v>
      </c>
      <c r="X162" s="42">
        <v>0</v>
      </c>
      <c r="Y162" s="42">
        <v>0</v>
      </c>
      <c r="Z162" s="43">
        <v>0</v>
      </c>
      <c r="AA162" s="69"/>
      <c r="AB162" s="42">
        <f t="shared" si="12"/>
        <v>0</v>
      </c>
      <c r="AC162" s="42">
        <v>0</v>
      </c>
      <c r="AD162" s="42">
        <v>0</v>
      </c>
      <c r="AE162" s="43">
        <v>0</v>
      </c>
      <c r="AF162" s="72">
        <f t="shared" si="18"/>
        <v>170660</v>
      </c>
      <c r="AG162" s="108"/>
    </row>
    <row r="163" spans="1:36" x14ac:dyDescent="0.25">
      <c r="A163" s="33" t="s">
        <v>118</v>
      </c>
      <c r="B163" s="88">
        <v>96100</v>
      </c>
      <c r="C163" s="89">
        <f t="shared" si="13"/>
        <v>24025</v>
      </c>
      <c r="D163" s="89">
        <v>24025</v>
      </c>
      <c r="E163" s="89">
        <v>24025</v>
      </c>
      <c r="F163" s="90">
        <v>24025</v>
      </c>
      <c r="G163" s="91">
        <v>103328</v>
      </c>
      <c r="H163" s="89">
        <f t="shared" si="14"/>
        <v>25832</v>
      </c>
      <c r="I163" s="89">
        <v>25832</v>
      </c>
      <c r="J163" s="89">
        <v>25832</v>
      </c>
      <c r="K163" s="90">
        <v>25832</v>
      </c>
      <c r="L163" s="41"/>
      <c r="M163" s="42">
        <v>0</v>
      </c>
      <c r="N163" s="42">
        <v>0</v>
      </c>
      <c r="O163" s="42">
        <v>0</v>
      </c>
      <c r="P163" s="43">
        <v>0</v>
      </c>
      <c r="Q163" s="69"/>
      <c r="R163" s="42">
        <f t="shared" si="16"/>
        <v>0</v>
      </c>
      <c r="S163" s="70">
        <v>0</v>
      </c>
      <c r="T163" s="70">
        <v>0</v>
      </c>
      <c r="U163" s="71">
        <v>0</v>
      </c>
      <c r="V163" s="69"/>
      <c r="W163" s="42">
        <f t="shared" si="17"/>
        <v>0</v>
      </c>
      <c r="X163" s="42">
        <v>0</v>
      </c>
      <c r="Y163" s="42">
        <v>0</v>
      </c>
      <c r="Z163" s="43">
        <v>0</v>
      </c>
      <c r="AA163" s="69"/>
      <c r="AB163" s="42">
        <f t="shared" si="12"/>
        <v>0</v>
      </c>
      <c r="AC163" s="42">
        <v>0</v>
      </c>
      <c r="AD163" s="42">
        <v>0</v>
      </c>
      <c r="AE163" s="43">
        <v>0</v>
      </c>
      <c r="AF163" s="72">
        <f t="shared" si="18"/>
        <v>199428</v>
      </c>
      <c r="AG163" s="108"/>
      <c r="AH163" s="108"/>
      <c r="AI163" s="108"/>
      <c r="AJ163" s="108"/>
    </row>
    <row r="164" spans="1:36" x14ac:dyDescent="0.25">
      <c r="A164" s="33" t="s">
        <v>125</v>
      </c>
      <c r="B164" s="88">
        <v>100159</v>
      </c>
      <c r="C164" s="89">
        <f t="shared" si="13"/>
        <v>25039.75</v>
      </c>
      <c r="D164" s="89">
        <v>25039.75</v>
      </c>
      <c r="E164" s="89">
        <v>25039.75</v>
      </c>
      <c r="F164" s="90">
        <v>25039.75</v>
      </c>
      <c r="G164" s="91">
        <v>99841</v>
      </c>
      <c r="H164" s="89">
        <f t="shared" si="14"/>
        <v>24960.25</v>
      </c>
      <c r="I164" s="89">
        <v>24960.25</v>
      </c>
      <c r="J164" s="89">
        <v>24960.25</v>
      </c>
      <c r="K164" s="90">
        <v>24960.25</v>
      </c>
      <c r="L164" s="41"/>
      <c r="M164" s="42">
        <v>0</v>
      </c>
      <c r="N164" s="42">
        <v>0</v>
      </c>
      <c r="O164" s="42">
        <v>0</v>
      </c>
      <c r="P164" s="43">
        <v>0</v>
      </c>
      <c r="Q164" s="69"/>
      <c r="R164" s="42">
        <f t="shared" si="16"/>
        <v>0</v>
      </c>
      <c r="S164" s="70">
        <v>0</v>
      </c>
      <c r="T164" s="70">
        <v>0</v>
      </c>
      <c r="U164" s="71">
        <v>0</v>
      </c>
      <c r="V164" s="69"/>
      <c r="W164" s="42">
        <f t="shared" si="17"/>
        <v>0</v>
      </c>
      <c r="X164" s="42">
        <v>0</v>
      </c>
      <c r="Y164" s="42">
        <v>0</v>
      </c>
      <c r="Z164" s="43">
        <v>0</v>
      </c>
      <c r="AA164" s="69"/>
      <c r="AB164" s="42">
        <f t="shared" si="12"/>
        <v>0</v>
      </c>
      <c r="AC164" s="42">
        <v>0</v>
      </c>
      <c r="AD164" s="42">
        <v>0</v>
      </c>
      <c r="AE164" s="43">
        <v>0</v>
      </c>
      <c r="AF164" s="72">
        <f t="shared" si="18"/>
        <v>200000</v>
      </c>
      <c r="AG164" s="108"/>
    </row>
    <row r="165" spans="1:36" x14ac:dyDescent="0.25">
      <c r="A165" s="33" t="s">
        <v>151</v>
      </c>
      <c r="B165" s="88">
        <v>97242</v>
      </c>
      <c r="C165" s="89">
        <f t="shared" si="13"/>
        <v>24310.5</v>
      </c>
      <c r="D165" s="89">
        <v>24310.5</v>
      </c>
      <c r="E165" s="89">
        <v>24310.5</v>
      </c>
      <c r="F165" s="90">
        <v>24310.5</v>
      </c>
      <c r="G165" s="91">
        <v>102663</v>
      </c>
      <c r="H165" s="89">
        <f t="shared" si="14"/>
        <v>25665.75</v>
      </c>
      <c r="I165" s="89">
        <v>25665.75</v>
      </c>
      <c r="J165" s="89">
        <v>25665.75</v>
      </c>
      <c r="K165" s="90">
        <v>25665.75</v>
      </c>
      <c r="L165" s="41"/>
      <c r="M165" s="42">
        <v>0</v>
      </c>
      <c r="N165" s="42">
        <v>0</v>
      </c>
      <c r="O165" s="42">
        <v>0</v>
      </c>
      <c r="P165" s="43">
        <v>0</v>
      </c>
      <c r="Q165" s="69"/>
      <c r="R165" s="42">
        <f t="shared" si="16"/>
        <v>0</v>
      </c>
      <c r="S165" s="70">
        <v>0</v>
      </c>
      <c r="T165" s="70">
        <v>0</v>
      </c>
      <c r="U165" s="71">
        <v>0</v>
      </c>
      <c r="V165" s="69"/>
      <c r="W165" s="42">
        <f t="shared" si="17"/>
        <v>0</v>
      </c>
      <c r="X165" s="42">
        <v>0</v>
      </c>
      <c r="Y165" s="42">
        <v>0</v>
      </c>
      <c r="Z165" s="43">
        <v>0</v>
      </c>
      <c r="AA165" s="69"/>
      <c r="AB165" s="42">
        <f t="shared" si="12"/>
        <v>0</v>
      </c>
      <c r="AC165" s="42">
        <v>0</v>
      </c>
      <c r="AD165" s="42">
        <v>0</v>
      </c>
      <c r="AE165" s="43">
        <v>0</v>
      </c>
      <c r="AF165" s="72">
        <f t="shared" si="18"/>
        <v>199905</v>
      </c>
      <c r="AG165" s="108"/>
    </row>
    <row r="166" spans="1:36" x14ac:dyDescent="0.25">
      <c r="A166" s="33" t="s">
        <v>139</v>
      </c>
      <c r="B166" s="88">
        <v>1152066</v>
      </c>
      <c r="C166" s="89">
        <f t="shared" si="13"/>
        <v>288016.5</v>
      </c>
      <c r="D166" s="89">
        <v>288016.5</v>
      </c>
      <c r="E166" s="89">
        <v>288016.5</v>
      </c>
      <c r="F166" s="90">
        <v>288016.5</v>
      </c>
      <c r="G166" s="91">
        <v>1202160</v>
      </c>
      <c r="H166" s="89">
        <f t="shared" si="14"/>
        <v>300540</v>
      </c>
      <c r="I166" s="89">
        <v>300540</v>
      </c>
      <c r="J166" s="89">
        <v>300540</v>
      </c>
      <c r="K166" s="90">
        <v>300540</v>
      </c>
      <c r="L166" s="41">
        <v>636597</v>
      </c>
      <c r="M166" s="89">
        <f t="shared" si="15"/>
        <v>159149.25</v>
      </c>
      <c r="N166" s="42">
        <v>159149.25</v>
      </c>
      <c r="O166" s="42">
        <v>159149.25</v>
      </c>
      <c r="P166" s="43">
        <v>159149.25</v>
      </c>
      <c r="Q166" s="91">
        <v>499666</v>
      </c>
      <c r="R166" s="92">
        <f t="shared" si="16"/>
        <v>124916.5</v>
      </c>
      <c r="S166" s="89">
        <v>124916.5</v>
      </c>
      <c r="T166" s="89">
        <v>124916.5</v>
      </c>
      <c r="U166" s="90">
        <v>124916.5</v>
      </c>
      <c r="V166" s="91">
        <v>520328</v>
      </c>
      <c r="W166" s="92">
        <f t="shared" si="17"/>
        <v>130082</v>
      </c>
      <c r="X166" s="42">
        <v>130082</v>
      </c>
      <c r="Y166" s="42">
        <v>130082</v>
      </c>
      <c r="Z166" s="43">
        <v>130082</v>
      </c>
      <c r="AA166" s="41"/>
      <c r="AB166" s="42">
        <f t="shared" si="12"/>
        <v>0</v>
      </c>
      <c r="AC166" s="42">
        <v>0</v>
      </c>
      <c r="AD166" s="42">
        <v>0</v>
      </c>
      <c r="AE166" s="43">
        <v>0</v>
      </c>
      <c r="AF166" s="72">
        <f t="shared" si="18"/>
        <v>4010817</v>
      </c>
      <c r="AG166" s="108"/>
    </row>
    <row r="167" spans="1:36" x14ac:dyDescent="0.25">
      <c r="A167" s="33" t="s">
        <v>135</v>
      </c>
      <c r="B167" s="88">
        <v>252350</v>
      </c>
      <c r="C167" s="89">
        <f t="shared" si="13"/>
        <v>63087.5</v>
      </c>
      <c r="D167" s="89">
        <v>63087.5</v>
      </c>
      <c r="E167" s="89">
        <v>63087.5</v>
      </c>
      <c r="F167" s="90">
        <v>63087.5</v>
      </c>
      <c r="G167" s="91">
        <v>337700</v>
      </c>
      <c r="H167" s="89">
        <f t="shared" si="14"/>
        <v>84425</v>
      </c>
      <c r="I167" s="89">
        <v>84425</v>
      </c>
      <c r="J167" s="89">
        <v>84425</v>
      </c>
      <c r="K167" s="90">
        <v>84425</v>
      </c>
      <c r="L167" s="41">
        <v>359550</v>
      </c>
      <c r="M167" s="89">
        <f t="shared" si="15"/>
        <v>89887.5</v>
      </c>
      <c r="N167" s="42">
        <v>89887.5</v>
      </c>
      <c r="O167" s="42">
        <v>89887.5</v>
      </c>
      <c r="P167" s="43">
        <v>89887.5</v>
      </c>
      <c r="Q167" s="91">
        <v>361900</v>
      </c>
      <c r="R167" s="92">
        <f t="shared" si="16"/>
        <v>90475</v>
      </c>
      <c r="S167" s="89">
        <v>90475</v>
      </c>
      <c r="T167" s="89">
        <v>90475</v>
      </c>
      <c r="U167" s="90">
        <v>90475</v>
      </c>
      <c r="V167" s="91">
        <v>383300</v>
      </c>
      <c r="W167" s="92">
        <f t="shared" si="17"/>
        <v>95825</v>
      </c>
      <c r="X167" s="42">
        <v>95825</v>
      </c>
      <c r="Y167" s="42">
        <v>95825</v>
      </c>
      <c r="Z167" s="43">
        <v>95825</v>
      </c>
      <c r="AA167" s="41"/>
      <c r="AB167" s="42">
        <f t="shared" si="12"/>
        <v>0</v>
      </c>
      <c r="AC167" s="42">
        <v>0</v>
      </c>
      <c r="AD167" s="42">
        <v>0</v>
      </c>
      <c r="AE167" s="43">
        <v>0</v>
      </c>
      <c r="AF167" s="72">
        <f t="shared" si="18"/>
        <v>1694800</v>
      </c>
      <c r="AG167" s="108"/>
    </row>
    <row r="168" spans="1:36" x14ac:dyDescent="0.25">
      <c r="A168" s="33" t="s">
        <v>159</v>
      </c>
      <c r="B168" s="88">
        <v>589626</v>
      </c>
      <c r="C168" s="89">
        <f t="shared" si="13"/>
        <v>147406.5</v>
      </c>
      <c r="D168" s="89">
        <v>147406.5</v>
      </c>
      <c r="E168" s="89">
        <v>147406.5</v>
      </c>
      <c r="F168" s="90">
        <v>147406.5</v>
      </c>
      <c r="G168" s="91">
        <v>1466677</v>
      </c>
      <c r="H168" s="89">
        <f t="shared" si="14"/>
        <v>366669.25</v>
      </c>
      <c r="I168" s="89">
        <v>366669.25</v>
      </c>
      <c r="J168" s="89">
        <v>366669.25</v>
      </c>
      <c r="K168" s="90">
        <v>366669.25</v>
      </c>
      <c r="L168" s="41">
        <v>1409906</v>
      </c>
      <c r="M168" s="89">
        <f t="shared" si="15"/>
        <v>352476.5</v>
      </c>
      <c r="N168" s="42">
        <v>352476.5</v>
      </c>
      <c r="O168" s="42">
        <v>352476.5</v>
      </c>
      <c r="P168" s="43">
        <v>352476.5</v>
      </c>
      <c r="Q168" s="91">
        <v>892998</v>
      </c>
      <c r="R168" s="92">
        <f t="shared" si="16"/>
        <v>223249.5</v>
      </c>
      <c r="S168" s="89">
        <v>223249.5</v>
      </c>
      <c r="T168" s="89">
        <v>223249.5</v>
      </c>
      <c r="U168" s="90">
        <v>223249.5</v>
      </c>
      <c r="V168" s="91">
        <v>547727</v>
      </c>
      <c r="W168" s="92">
        <f t="shared" si="17"/>
        <v>136931.75</v>
      </c>
      <c r="X168" s="42">
        <v>136931.75</v>
      </c>
      <c r="Y168" s="42">
        <v>136931.75</v>
      </c>
      <c r="Z168" s="43">
        <v>136931.75</v>
      </c>
      <c r="AA168" s="41"/>
      <c r="AB168" s="42">
        <f t="shared" si="12"/>
        <v>0</v>
      </c>
      <c r="AC168" s="42">
        <v>0</v>
      </c>
      <c r="AD168" s="42">
        <v>0</v>
      </c>
      <c r="AE168" s="43">
        <v>0</v>
      </c>
      <c r="AF168" s="72">
        <f t="shared" si="18"/>
        <v>4906934</v>
      </c>
      <c r="AG168" s="108"/>
    </row>
    <row r="169" spans="1:36" x14ac:dyDescent="0.25">
      <c r="A169" s="33" t="s">
        <v>150</v>
      </c>
      <c r="B169" s="88">
        <v>247717</v>
      </c>
      <c r="C169" s="89">
        <f t="shared" si="13"/>
        <v>61929.25</v>
      </c>
      <c r="D169" s="89">
        <v>61929.25</v>
      </c>
      <c r="E169" s="89">
        <v>61929.25</v>
      </c>
      <c r="F169" s="90">
        <v>61929.25</v>
      </c>
      <c r="G169" s="91">
        <v>930580</v>
      </c>
      <c r="H169" s="89">
        <f t="shared" si="14"/>
        <v>232645</v>
      </c>
      <c r="I169" s="89">
        <v>232645</v>
      </c>
      <c r="J169" s="89">
        <v>232645</v>
      </c>
      <c r="K169" s="90">
        <v>232645</v>
      </c>
      <c r="L169" s="41">
        <v>599763</v>
      </c>
      <c r="M169" s="89">
        <f t="shared" si="15"/>
        <v>149940.75</v>
      </c>
      <c r="N169" s="42">
        <v>149940.75</v>
      </c>
      <c r="O169" s="42">
        <v>149940.75</v>
      </c>
      <c r="P169" s="43">
        <v>149940.75</v>
      </c>
      <c r="Q169" s="91">
        <v>573454</v>
      </c>
      <c r="R169" s="92">
        <f t="shared" si="16"/>
        <v>143363.5</v>
      </c>
      <c r="S169" s="89">
        <v>143363.5</v>
      </c>
      <c r="T169" s="89">
        <v>143363.5</v>
      </c>
      <c r="U169" s="90">
        <v>143363.5</v>
      </c>
      <c r="V169" s="91">
        <v>306685</v>
      </c>
      <c r="W169" s="92">
        <f t="shared" si="17"/>
        <v>76671.25</v>
      </c>
      <c r="X169" s="42">
        <v>76671.25</v>
      </c>
      <c r="Y169" s="42">
        <v>76671.25</v>
      </c>
      <c r="Z169" s="43">
        <v>76671.25</v>
      </c>
      <c r="AA169" s="41">
        <v>140896</v>
      </c>
      <c r="AB169" s="42">
        <f>AA169/4</f>
        <v>35224</v>
      </c>
      <c r="AC169" s="42">
        <v>35224</v>
      </c>
      <c r="AD169" s="42">
        <v>35224</v>
      </c>
      <c r="AE169" s="43">
        <v>35224</v>
      </c>
      <c r="AF169" s="72">
        <f t="shared" si="18"/>
        <v>2799095</v>
      </c>
      <c r="AG169" s="108"/>
    </row>
    <row r="170" spans="1:36" x14ac:dyDescent="0.25">
      <c r="A170" s="33" t="s">
        <v>163</v>
      </c>
      <c r="B170" s="88">
        <v>90436</v>
      </c>
      <c r="C170" s="89">
        <f t="shared" si="13"/>
        <v>22609</v>
      </c>
      <c r="D170" s="89">
        <v>22609</v>
      </c>
      <c r="E170" s="89">
        <v>22609</v>
      </c>
      <c r="F170" s="90">
        <v>22609</v>
      </c>
      <c r="G170" s="91">
        <v>95925.41</v>
      </c>
      <c r="H170" s="89">
        <f t="shared" si="14"/>
        <v>23981.352500000001</v>
      </c>
      <c r="I170" s="89">
        <v>23981.352500000001</v>
      </c>
      <c r="J170" s="89">
        <v>23981.352500000001</v>
      </c>
      <c r="K170" s="90">
        <v>23981.352500000001</v>
      </c>
      <c r="L170" s="41">
        <v>12853.59</v>
      </c>
      <c r="M170" s="89">
        <f t="shared" si="15"/>
        <v>3213.3975</v>
      </c>
      <c r="N170" s="42">
        <v>3213.3975</v>
      </c>
      <c r="O170" s="42">
        <v>3213.3975</v>
      </c>
      <c r="P170" s="43">
        <v>3213.3975</v>
      </c>
      <c r="Q170" s="41"/>
      <c r="R170" s="42">
        <f t="shared" si="16"/>
        <v>0</v>
      </c>
      <c r="S170" s="42">
        <v>0</v>
      </c>
      <c r="T170" s="42">
        <v>0</v>
      </c>
      <c r="U170" s="43">
        <v>0</v>
      </c>
      <c r="V170" s="41"/>
      <c r="W170" s="42">
        <f t="shared" si="17"/>
        <v>0</v>
      </c>
      <c r="X170" s="42">
        <v>0</v>
      </c>
      <c r="Y170" s="42">
        <v>0</v>
      </c>
      <c r="Z170" s="43">
        <v>0</v>
      </c>
      <c r="AA170" s="41"/>
      <c r="AB170" s="42">
        <f t="shared" si="12"/>
        <v>0</v>
      </c>
      <c r="AC170" s="42">
        <v>0</v>
      </c>
      <c r="AD170" s="42">
        <v>0</v>
      </c>
      <c r="AE170" s="43">
        <v>0</v>
      </c>
      <c r="AF170" s="72">
        <f t="shared" si="18"/>
        <v>199215</v>
      </c>
      <c r="AG170" s="108"/>
      <c r="AH170" s="108"/>
      <c r="AI170" s="108"/>
      <c r="AJ170" s="108"/>
    </row>
    <row r="171" spans="1:36" x14ac:dyDescent="0.25">
      <c r="A171" s="33" t="s">
        <v>146</v>
      </c>
      <c r="B171" s="88">
        <v>44678</v>
      </c>
      <c r="C171" s="89">
        <f t="shared" si="13"/>
        <v>11169.5</v>
      </c>
      <c r="D171" s="89">
        <v>11169.5</v>
      </c>
      <c r="E171" s="89">
        <v>11169.5</v>
      </c>
      <c r="F171" s="90">
        <v>11169.5</v>
      </c>
      <c r="G171" s="91">
        <v>46674</v>
      </c>
      <c r="H171" s="89">
        <f t="shared" si="14"/>
        <v>11668.5</v>
      </c>
      <c r="I171" s="89">
        <v>11668.5</v>
      </c>
      <c r="J171" s="89">
        <v>11668.5</v>
      </c>
      <c r="K171" s="90">
        <v>11668.5</v>
      </c>
      <c r="L171" s="41"/>
      <c r="M171" s="42">
        <v>0</v>
      </c>
      <c r="N171" s="42">
        <v>0</v>
      </c>
      <c r="O171" s="42">
        <v>0</v>
      </c>
      <c r="P171" s="43">
        <v>0</v>
      </c>
      <c r="Q171" s="41"/>
      <c r="R171" s="42">
        <f t="shared" si="16"/>
        <v>0</v>
      </c>
      <c r="S171" s="42">
        <v>0</v>
      </c>
      <c r="T171" s="42">
        <v>0</v>
      </c>
      <c r="U171" s="43">
        <v>0</v>
      </c>
      <c r="V171" s="41"/>
      <c r="W171" s="42">
        <f t="shared" si="17"/>
        <v>0</v>
      </c>
      <c r="X171" s="42">
        <v>0</v>
      </c>
      <c r="Y171" s="42">
        <v>0</v>
      </c>
      <c r="Z171" s="43">
        <v>0</v>
      </c>
      <c r="AA171" s="41"/>
      <c r="AB171" s="42">
        <f t="shared" si="12"/>
        <v>0</v>
      </c>
      <c r="AC171" s="42">
        <v>0</v>
      </c>
      <c r="AD171" s="42">
        <v>0</v>
      </c>
      <c r="AE171" s="43">
        <v>0</v>
      </c>
      <c r="AF171" s="72">
        <f t="shared" si="18"/>
        <v>91352</v>
      </c>
      <c r="AG171" s="108"/>
    </row>
    <row r="172" spans="1:36" x14ac:dyDescent="0.25">
      <c r="A172" s="33" t="s">
        <v>152</v>
      </c>
      <c r="B172" s="88">
        <v>82747</v>
      </c>
      <c r="C172" s="89">
        <f t="shared" si="13"/>
        <v>20686.75</v>
      </c>
      <c r="D172" s="89">
        <v>20686.75</v>
      </c>
      <c r="E172" s="89">
        <v>20686.75</v>
      </c>
      <c r="F172" s="90">
        <v>20686.75</v>
      </c>
      <c r="G172" s="91">
        <v>96016</v>
      </c>
      <c r="H172" s="89">
        <f t="shared" si="14"/>
        <v>24004</v>
      </c>
      <c r="I172" s="89">
        <v>24004</v>
      </c>
      <c r="J172" s="89">
        <v>24004</v>
      </c>
      <c r="K172" s="90">
        <v>24004</v>
      </c>
      <c r="L172" s="41">
        <v>21028</v>
      </c>
      <c r="M172" s="89">
        <f t="shared" si="15"/>
        <v>5257</v>
      </c>
      <c r="N172" s="42">
        <v>5257</v>
      </c>
      <c r="O172" s="42">
        <v>5257</v>
      </c>
      <c r="P172" s="43">
        <v>5257</v>
      </c>
      <c r="Q172" s="41"/>
      <c r="R172" s="42">
        <f t="shared" si="16"/>
        <v>0</v>
      </c>
      <c r="S172" s="42">
        <v>0</v>
      </c>
      <c r="T172" s="42">
        <v>0</v>
      </c>
      <c r="U172" s="43">
        <v>0</v>
      </c>
      <c r="V172" s="41"/>
      <c r="W172" s="42">
        <f t="shared" si="17"/>
        <v>0</v>
      </c>
      <c r="X172" s="42">
        <v>0</v>
      </c>
      <c r="Y172" s="42">
        <v>0</v>
      </c>
      <c r="Z172" s="43">
        <v>0</v>
      </c>
      <c r="AA172" s="41"/>
      <c r="AB172" s="42">
        <f t="shared" si="12"/>
        <v>0</v>
      </c>
      <c r="AC172" s="42">
        <v>0</v>
      </c>
      <c r="AD172" s="42">
        <v>0</v>
      </c>
      <c r="AE172" s="43">
        <v>0</v>
      </c>
      <c r="AF172" s="72">
        <f t="shared" si="18"/>
        <v>199791</v>
      </c>
      <c r="AG172" s="108"/>
    </row>
    <row r="173" spans="1:36" x14ac:dyDescent="0.25">
      <c r="A173" s="33" t="s">
        <v>147</v>
      </c>
      <c r="B173" s="88">
        <v>93894.27</v>
      </c>
      <c r="C173" s="89">
        <f t="shared" si="13"/>
        <v>23473.567500000001</v>
      </c>
      <c r="D173" s="89">
        <v>23473.567500000001</v>
      </c>
      <c r="E173" s="89">
        <v>23473.567500000001</v>
      </c>
      <c r="F173" s="90">
        <v>23473.567500000001</v>
      </c>
      <c r="G173" s="91">
        <v>87148.72</v>
      </c>
      <c r="H173" s="89">
        <f t="shared" si="14"/>
        <v>21787.18</v>
      </c>
      <c r="I173" s="89">
        <v>21787.18</v>
      </c>
      <c r="J173" s="89">
        <v>21787.18</v>
      </c>
      <c r="K173" s="90">
        <v>21787.18</v>
      </c>
      <c r="L173" s="41">
        <v>14415</v>
      </c>
      <c r="M173" s="89">
        <f t="shared" si="15"/>
        <v>3603.75</v>
      </c>
      <c r="N173" s="42">
        <v>3603.75</v>
      </c>
      <c r="O173" s="42">
        <v>3603.75</v>
      </c>
      <c r="P173" s="43">
        <v>3603.75</v>
      </c>
      <c r="Q173" s="41"/>
      <c r="R173" s="42">
        <f t="shared" si="16"/>
        <v>0</v>
      </c>
      <c r="S173" s="42">
        <v>0</v>
      </c>
      <c r="T173" s="42">
        <v>0</v>
      </c>
      <c r="U173" s="43">
        <v>0</v>
      </c>
      <c r="V173" s="41"/>
      <c r="W173" s="42">
        <f t="shared" si="17"/>
        <v>0</v>
      </c>
      <c r="X173" s="42">
        <v>0</v>
      </c>
      <c r="Y173" s="42">
        <v>0</v>
      </c>
      <c r="Z173" s="43">
        <v>0</v>
      </c>
      <c r="AA173" s="41"/>
      <c r="AB173" s="42">
        <f t="shared" si="12"/>
        <v>0</v>
      </c>
      <c r="AC173" s="42">
        <v>0</v>
      </c>
      <c r="AD173" s="42">
        <v>0</v>
      </c>
      <c r="AE173" s="43">
        <v>0</v>
      </c>
      <c r="AF173" s="72">
        <f t="shared" si="18"/>
        <v>195457.99</v>
      </c>
      <c r="AG173" s="108"/>
    </row>
    <row r="174" spans="1:36" x14ac:dyDescent="0.25">
      <c r="A174" s="33" t="s">
        <v>121</v>
      </c>
      <c r="B174" s="88">
        <v>82452</v>
      </c>
      <c r="C174" s="89">
        <f t="shared" si="13"/>
        <v>20613</v>
      </c>
      <c r="D174" s="89">
        <v>20613</v>
      </c>
      <c r="E174" s="89">
        <v>20613</v>
      </c>
      <c r="F174" s="90">
        <v>20613</v>
      </c>
      <c r="G174" s="91">
        <v>117548</v>
      </c>
      <c r="H174" s="89">
        <f t="shared" si="14"/>
        <v>29387</v>
      </c>
      <c r="I174" s="89">
        <v>29387</v>
      </c>
      <c r="J174" s="89">
        <v>29387</v>
      </c>
      <c r="K174" s="90">
        <v>29387</v>
      </c>
      <c r="L174" s="41"/>
      <c r="M174" s="42">
        <v>0</v>
      </c>
      <c r="N174" s="42">
        <v>0</v>
      </c>
      <c r="O174" s="42">
        <v>0</v>
      </c>
      <c r="P174" s="43">
        <v>0</v>
      </c>
      <c r="Q174" s="41"/>
      <c r="R174" s="42">
        <f t="shared" si="16"/>
        <v>0</v>
      </c>
      <c r="S174" s="42">
        <v>0</v>
      </c>
      <c r="T174" s="42">
        <v>0</v>
      </c>
      <c r="U174" s="43">
        <v>0</v>
      </c>
      <c r="V174" s="41"/>
      <c r="W174" s="42">
        <f t="shared" si="17"/>
        <v>0</v>
      </c>
      <c r="X174" s="42">
        <v>0</v>
      </c>
      <c r="Y174" s="42">
        <v>0</v>
      </c>
      <c r="Z174" s="43">
        <v>0</v>
      </c>
      <c r="AA174" s="41"/>
      <c r="AB174" s="42">
        <f t="shared" si="12"/>
        <v>0</v>
      </c>
      <c r="AC174" s="42">
        <v>0</v>
      </c>
      <c r="AD174" s="42">
        <v>0</v>
      </c>
      <c r="AE174" s="43">
        <v>0</v>
      </c>
      <c r="AF174" s="72">
        <f t="shared" si="18"/>
        <v>200000</v>
      </c>
      <c r="AG174" s="108"/>
    </row>
    <row r="175" spans="1:36" x14ac:dyDescent="0.25">
      <c r="A175" s="33" t="s">
        <v>140</v>
      </c>
      <c r="B175" s="88">
        <v>86614</v>
      </c>
      <c r="C175" s="89">
        <f t="shared" si="13"/>
        <v>21653.5</v>
      </c>
      <c r="D175" s="89">
        <v>21653.5</v>
      </c>
      <c r="E175" s="89">
        <v>21653.5</v>
      </c>
      <c r="F175" s="90">
        <v>21653.5</v>
      </c>
      <c r="G175" s="91">
        <v>90162</v>
      </c>
      <c r="H175" s="89">
        <f t="shared" si="14"/>
        <v>22540.5</v>
      </c>
      <c r="I175" s="89">
        <v>22540.5</v>
      </c>
      <c r="J175" s="89">
        <v>22540.5</v>
      </c>
      <c r="K175" s="90">
        <v>22540.5</v>
      </c>
      <c r="L175" s="41">
        <v>22499</v>
      </c>
      <c r="M175" s="89">
        <f t="shared" si="15"/>
        <v>5624.75</v>
      </c>
      <c r="N175" s="42">
        <v>5624.75</v>
      </c>
      <c r="O175" s="42">
        <v>5624.75</v>
      </c>
      <c r="P175" s="43">
        <v>5624.75</v>
      </c>
      <c r="Q175" s="41"/>
      <c r="R175" s="42">
        <f t="shared" si="16"/>
        <v>0</v>
      </c>
      <c r="S175" s="42">
        <v>0</v>
      </c>
      <c r="T175" s="42">
        <v>0</v>
      </c>
      <c r="U175" s="43">
        <v>0</v>
      </c>
      <c r="V175" s="41"/>
      <c r="W175" s="42">
        <f t="shared" si="17"/>
        <v>0</v>
      </c>
      <c r="X175" s="42">
        <v>0</v>
      </c>
      <c r="Y175" s="42">
        <v>0</v>
      </c>
      <c r="Z175" s="43">
        <v>0</v>
      </c>
      <c r="AA175" s="41"/>
      <c r="AB175" s="42">
        <f t="shared" si="12"/>
        <v>0</v>
      </c>
      <c r="AC175" s="42">
        <v>0</v>
      </c>
      <c r="AD175" s="42">
        <v>0</v>
      </c>
      <c r="AE175" s="43">
        <v>0</v>
      </c>
      <c r="AF175" s="72">
        <f t="shared" si="18"/>
        <v>199275</v>
      </c>
      <c r="AG175" s="108"/>
    </row>
    <row r="176" spans="1:36" x14ac:dyDescent="0.25">
      <c r="A176" s="33" t="s">
        <v>124</v>
      </c>
      <c r="B176" s="88">
        <v>66168</v>
      </c>
      <c r="C176" s="89">
        <f t="shared" si="13"/>
        <v>16542</v>
      </c>
      <c r="D176" s="89">
        <v>16542</v>
      </c>
      <c r="E176" s="89">
        <v>16542</v>
      </c>
      <c r="F176" s="90">
        <v>16542</v>
      </c>
      <c r="G176" s="91">
        <v>96325</v>
      </c>
      <c r="H176" s="89">
        <f t="shared" si="14"/>
        <v>24081.25</v>
      </c>
      <c r="I176" s="89">
        <v>24081.25</v>
      </c>
      <c r="J176" s="89">
        <v>24081.25</v>
      </c>
      <c r="K176" s="90">
        <v>24081.25</v>
      </c>
      <c r="L176" s="41">
        <v>35105</v>
      </c>
      <c r="M176" s="89">
        <f t="shared" si="15"/>
        <v>8776.25</v>
      </c>
      <c r="N176" s="42">
        <v>8776.25</v>
      </c>
      <c r="O176" s="42">
        <v>8776.25</v>
      </c>
      <c r="P176" s="43">
        <v>8776.25</v>
      </c>
      <c r="Q176" s="41"/>
      <c r="R176" s="42">
        <f t="shared" si="16"/>
        <v>0</v>
      </c>
      <c r="S176" s="42">
        <v>0</v>
      </c>
      <c r="T176" s="42">
        <v>0</v>
      </c>
      <c r="U176" s="43">
        <v>0</v>
      </c>
      <c r="V176" s="41"/>
      <c r="W176" s="42">
        <f t="shared" si="17"/>
        <v>0</v>
      </c>
      <c r="X176" s="42">
        <v>0</v>
      </c>
      <c r="Y176" s="42">
        <v>0</v>
      </c>
      <c r="Z176" s="43">
        <v>0</v>
      </c>
      <c r="AA176" s="41"/>
      <c r="AB176" s="42">
        <f t="shared" si="12"/>
        <v>0</v>
      </c>
      <c r="AC176" s="42">
        <v>0</v>
      </c>
      <c r="AD176" s="42">
        <v>0</v>
      </c>
      <c r="AE176" s="43">
        <v>0</v>
      </c>
      <c r="AF176" s="72">
        <f t="shared" si="18"/>
        <v>197598</v>
      </c>
      <c r="AG176" s="108"/>
    </row>
    <row r="177" spans="1:33" x14ac:dyDescent="0.25">
      <c r="A177" s="33" t="s">
        <v>168</v>
      </c>
      <c r="B177" s="88">
        <v>93187</v>
      </c>
      <c r="C177" s="89">
        <f t="shared" si="13"/>
        <v>23296.75</v>
      </c>
      <c r="D177" s="89">
        <v>23296.75</v>
      </c>
      <c r="E177" s="89">
        <v>23296.75</v>
      </c>
      <c r="F177" s="90">
        <v>23296.75</v>
      </c>
      <c r="G177" s="91">
        <v>100789</v>
      </c>
      <c r="H177" s="89">
        <f t="shared" si="14"/>
        <v>25197.25</v>
      </c>
      <c r="I177" s="89">
        <v>25197.25</v>
      </c>
      <c r="J177" s="89">
        <v>25197.25</v>
      </c>
      <c r="K177" s="90">
        <v>25197.25</v>
      </c>
      <c r="L177" s="41"/>
      <c r="M177" s="42">
        <v>0</v>
      </c>
      <c r="N177" s="42">
        <v>0</v>
      </c>
      <c r="O177" s="42">
        <v>0</v>
      </c>
      <c r="P177" s="43">
        <v>0</v>
      </c>
      <c r="Q177" s="41"/>
      <c r="R177" s="42">
        <f t="shared" si="16"/>
        <v>0</v>
      </c>
      <c r="S177" s="42">
        <v>0</v>
      </c>
      <c r="T177" s="42">
        <v>0</v>
      </c>
      <c r="U177" s="43">
        <v>0</v>
      </c>
      <c r="V177" s="41"/>
      <c r="W177" s="42">
        <f t="shared" si="17"/>
        <v>0</v>
      </c>
      <c r="X177" s="42">
        <v>0</v>
      </c>
      <c r="Y177" s="42">
        <v>0</v>
      </c>
      <c r="Z177" s="43">
        <v>0</v>
      </c>
      <c r="AA177" s="41"/>
      <c r="AB177" s="42">
        <f t="shared" si="12"/>
        <v>0</v>
      </c>
      <c r="AC177" s="42">
        <v>0</v>
      </c>
      <c r="AD177" s="42">
        <v>0</v>
      </c>
      <c r="AE177" s="43">
        <v>0</v>
      </c>
      <c r="AF177" s="72">
        <f t="shared" si="18"/>
        <v>193976</v>
      </c>
      <c r="AG177" s="108"/>
    </row>
    <row r="178" spans="1:33" x14ac:dyDescent="0.25">
      <c r="A178" s="33" t="s">
        <v>114</v>
      </c>
      <c r="B178" s="88">
        <v>108736</v>
      </c>
      <c r="C178" s="89">
        <f t="shared" si="13"/>
        <v>27184</v>
      </c>
      <c r="D178" s="89">
        <v>27184</v>
      </c>
      <c r="E178" s="89">
        <v>27184</v>
      </c>
      <c r="F178" s="90">
        <v>27184</v>
      </c>
      <c r="G178" s="91">
        <v>90682</v>
      </c>
      <c r="H178" s="89">
        <f t="shared" si="14"/>
        <v>22670.5</v>
      </c>
      <c r="I178" s="89">
        <v>22670.5</v>
      </c>
      <c r="J178" s="89">
        <v>22670.5</v>
      </c>
      <c r="K178" s="90">
        <v>22670.5</v>
      </c>
      <c r="L178" s="41"/>
      <c r="M178" s="42">
        <v>0</v>
      </c>
      <c r="N178" s="42">
        <v>0</v>
      </c>
      <c r="O178" s="42">
        <v>0</v>
      </c>
      <c r="P178" s="43">
        <v>0</v>
      </c>
      <c r="Q178" s="41"/>
      <c r="R178" s="42">
        <f t="shared" si="16"/>
        <v>0</v>
      </c>
      <c r="S178" s="42">
        <v>0</v>
      </c>
      <c r="T178" s="42">
        <v>0</v>
      </c>
      <c r="U178" s="43">
        <v>0</v>
      </c>
      <c r="V178" s="41"/>
      <c r="W178" s="42">
        <f t="shared" si="17"/>
        <v>0</v>
      </c>
      <c r="X178" s="42">
        <v>0</v>
      </c>
      <c r="Y178" s="42">
        <v>0</v>
      </c>
      <c r="Z178" s="43">
        <v>0</v>
      </c>
      <c r="AA178" s="41"/>
      <c r="AB178" s="42">
        <f t="shared" si="12"/>
        <v>0</v>
      </c>
      <c r="AC178" s="42">
        <v>0</v>
      </c>
      <c r="AD178" s="42">
        <v>0</v>
      </c>
      <c r="AE178" s="43">
        <v>0</v>
      </c>
      <c r="AF178" s="72">
        <f t="shared" si="18"/>
        <v>199418</v>
      </c>
      <c r="AG178" s="108"/>
    </row>
    <row r="179" spans="1:33" ht="15.75" thickBot="1" x14ac:dyDescent="0.3">
      <c r="A179" s="44" t="s">
        <v>113</v>
      </c>
      <c r="B179" s="93">
        <v>118863</v>
      </c>
      <c r="C179" s="94">
        <f t="shared" si="13"/>
        <v>29715.75</v>
      </c>
      <c r="D179" s="94">
        <v>29715.75</v>
      </c>
      <c r="E179" s="94">
        <v>29715.75</v>
      </c>
      <c r="F179" s="95">
        <v>29715.75</v>
      </c>
      <c r="G179" s="96">
        <v>81133</v>
      </c>
      <c r="H179" s="94">
        <f t="shared" si="14"/>
        <v>20283.25</v>
      </c>
      <c r="I179" s="94">
        <v>20283.25</v>
      </c>
      <c r="J179" s="94">
        <v>20283.25</v>
      </c>
      <c r="K179" s="95">
        <v>20283.25</v>
      </c>
      <c r="L179" s="78"/>
      <c r="M179" s="79">
        <v>0</v>
      </c>
      <c r="N179" s="79">
        <v>0</v>
      </c>
      <c r="O179" s="79">
        <v>0</v>
      </c>
      <c r="P179" s="80">
        <v>0</v>
      </c>
      <c r="Q179" s="78"/>
      <c r="R179" s="79">
        <f t="shared" si="16"/>
        <v>0</v>
      </c>
      <c r="S179" s="79">
        <v>0</v>
      </c>
      <c r="T179" s="79">
        <v>0</v>
      </c>
      <c r="U179" s="80">
        <v>0</v>
      </c>
      <c r="V179" s="78"/>
      <c r="W179" s="79">
        <f t="shared" si="17"/>
        <v>0</v>
      </c>
      <c r="X179" s="79">
        <v>0</v>
      </c>
      <c r="Y179" s="79">
        <v>0</v>
      </c>
      <c r="Z179" s="80">
        <v>0</v>
      </c>
      <c r="AA179" s="78"/>
      <c r="AB179" s="79">
        <f t="shared" si="12"/>
        <v>0</v>
      </c>
      <c r="AC179" s="79">
        <v>0</v>
      </c>
      <c r="AD179" s="79">
        <v>0</v>
      </c>
      <c r="AE179" s="80">
        <v>0</v>
      </c>
      <c r="AF179" s="83">
        <f t="shared" si="18"/>
        <v>199996</v>
      </c>
      <c r="AG179" s="108"/>
    </row>
    <row r="182" spans="1:33" ht="15.75" thickBot="1" x14ac:dyDescent="0.3"/>
    <row r="183" spans="1:33" ht="64.5" thickBot="1" x14ac:dyDescent="0.3">
      <c r="A183" s="121" t="s">
        <v>239</v>
      </c>
      <c r="B183" s="122"/>
      <c r="C183" s="122"/>
      <c r="D183" s="122"/>
      <c r="E183" s="122"/>
      <c r="F183" s="122"/>
      <c r="G183" s="122"/>
      <c r="H183" s="122"/>
      <c r="I183" s="122"/>
      <c r="J183" s="122"/>
      <c r="K183" s="122"/>
      <c r="L183" s="122"/>
      <c r="M183" s="122"/>
      <c r="N183" s="122"/>
      <c r="O183" s="122"/>
      <c r="P183" s="122"/>
      <c r="Q183" s="122"/>
      <c r="R183" s="122"/>
      <c r="S183" s="122"/>
      <c r="T183" s="122"/>
      <c r="U183" s="122"/>
      <c r="V183" s="122"/>
      <c r="W183" s="122"/>
      <c r="X183" s="122"/>
      <c r="Y183" s="122"/>
      <c r="Z183" s="122"/>
      <c r="AA183" s="123"/>
    </row>
    <row r="184" spans="1:33" ht="16.5" thickBot="1" x14ac:dyDescent="0.3">
      <c r="A184" s="12" t="s">
        <v>0</v>
      </c>
      <c r="B184" s="2" t="s">
        <v>47</v>
      </c>
      <c r="C184" s="4" t="s">
        <v>231</v>
      </c>
      <c r="D184" s="4" t="s">
        <v>232</v>
      </c>
      <c r="E184" s="4" t="s">
        <v>233</v>
      </c>
      <c r="F184" s="5" t="s">
        <v>234</v>
      </c>
      <c r="G184" s="2" t="s">
        <v>49</v>
      </c>
      <c r="H184" s="4" t="s">
        <v>231</v>
      </c>
      <c r="I184" s="4" t="s">
        <v>232</v>
      </c>
      <c r="J184" s="4" t="s">
        <v>233</v>
      </c>
      <c r="K184" s="5" t="s">
        <v>234</v>
      </c>
      <c r="L184" s="2" t="s">
        <v>112</v>
      </c>
      <c r="M184" s="4" t="s">
        <v>231</v>
      </c>
      <c r="N184" s="4" t="s">
        <v>232</v>
      </c>
      <c r="O184" s="4" t="s">
        <v>233</v>
      </c>
      <c r="P184" s="5" t="s">
        <v>234</v>
      </c>
      <c r="Q184" s="2" t="s">
        <v>177</v>
      </c>
      <c r="R184" s="4" t="s">
        <v>231</v>
      </c>
      <c r="S184" s="4" t="s">
        <v>232</v>
      </c>
      <c r="T184" s="4" t="s">
        <v>233</v>
      </c>
      <c r="U184" s="5" t="s">
        <v>234</v>
      </c>
      <c r="V184" s="2" t="s">
        <v>178</v>
      </c>
      <c r="W184" s="4" t="s">
        <v>231</v>
      </c>
      <c r="X184" s="4" t="s">
        <v>232</v>
      </c>
      <c r="Y184" s="4" t="s">
        <v>233</v>
      </c>
      <c r="Z184" s="5" t="s">
        <v>234</v>
      </c>
      <c r="AA184" s="3" t="s">
        <v>48</v>
      </c>
    </row>
    <row r="185" spans="1:33" x14ac:dyDescent="0.25">
      <c r="A185" s="97" t="s">
        <v>182</v>
      </c>
      <c r="B185" s="88">
        <v>202204</v>
      </c>
      <c r="C185" s="89">
        <f>B185/4</f>
        <v>50551</v>
      </c>
      <c r="D185" s="89">
        <v>50551</v>
      </c>
      <c r="E185" s="89">
        <v>50551</v>
      </c>
      <c r="F185" s="90">
        <v>50551</v>
      </c>
      <c r="G185" s="91">
        <v>223602</v>
      </c>
      <c r="H185" s="89">
        <f>G185/4</f>
        <v>55900.5</v>
      </c>
      <c r="I185" s="89">
        <v>55900.5</v>
      </c>
      <c r="J185" s="89">
        <v>55900.5</v>
      </c>
      <c r="K185" s="90">
        <v>55900.5</v>
      </c>
      <c r="L185" s="91">
        <v>159074</v>
      </c>
      <c r="M185" s="89">
        <f>L185/4</f>
        <v>39768.5</v>
      </c>
      <c r="N185" s="89">
        <v>39768.5</v>
      </c>
      <c r="O185" s="89">
        <v>39768.5</v>
      </c>
      <c r="P185" s="90">
        <v>39768.5</v>
      </c>
      <c r="Q185" s="91"/>
      <c r="R185" s="89">
        <f>Q185/4</f>
        <v>0</v>
      </c>
      <c r="S185" s="89">
        <v>0</v>
      </c>
      <c r="T185" s="89">
        <v>0</v>
      </c>
      <c r="U185" s="90">
        <v>0</v>
      </c>
      <c r="V185" s="91"/>
      <c r="W185" s="89">
        <f>V185/4</f>
        <v>0</v>
      </c>
      <c r="X185" s="89">
        <v>0</v>
      </c>
      <c r="Y185" s="89">
        <v>0</v>
      </c>
      <c r="Z185" s="90">
        <v>0</v>
      </c>
      <c r="AA185" s="98">
        <f>V185+Q185+L185+G185+B185</f>
        <v>584880</v>
      </c>
      <c r="AF185" s="108"/>
    </row>
    <row r="186" spans="1:33" x14ac:dyDescent="0.25">
      <c r="A186" s="33" t="s">
        <v>210</v>
      </c>
      <c r="B186" s="88">
        <v>203538</v>
      </c>
      <c r="C186" s="89">
        <f t="shared" ref="C186:C236" si="19">B186/4</f>
        <v>50884.5</v>
      </c>
      <c r="D186" s="89">
        <v>50884.5</v>
      </c>
      <c r="E186" s="89">
        <v>50884.5</v>
      </c>
      <c r="F186" s="90">
        <v>50884.5</v>
      </c>
      <c r="G186" s="91">
        <v>218001</v>
      </c>
      <c r="H186" s="89">
        <f t="shared" ref="H186:H236" si="20">G186/4</f>
        <v>54500.25</v>
      </c>
      <c r="I186" s="89">
        <v>54500.25</v>
      </c>
      <c r="J186" s="89">
        <v>54500.25</v>
      </c>
      <c r="K186" s="90">
        <v>54500.25</v>
      </c>
      <c r="L186" s="91">
        <v>178320</v>
      </c>
      <c r="M186" s="89">
        <f t="shared" ref="M186:M236" si="21">L186/4</f>
        <v>44580</v>
      </c>
      <c r="N186" s="89">
        <v>44580</v>
      </c>
      <c r="O186" s="89">
        <v>44580</v>
      </c>
      <c r="P186" s="90">
        <v>44580</v>
      </c>
      <c r="Q186" s="91"/>
      <c r="R186" s="89">
        <f t="shared" ref="R186:R236" si="22">Q186/4</f>
        <v>0</v>
      </c>
      <c r="S186" s="89">
        <v>0</v>
      </c>
      <c r="T186" s="89">
        <v>0</v>
      </c>
      <c r="U186" s="90">
        <v>0</v>
      </c>
      <c r="V186" s="91"/>
      <c r="W186" s="89">
        <f t="shared" ref="W186:W236" si="23">V186/4</f>
        <v>0</v>
      </c>
      <c r="X186" s="89">
        <v>0</v>
      </c>
      <c r="Y186" s="89">
        <v>0</v>
      </c>
      <c r="Z186" s="90">
        <v>0</v>
      </c>
      <c r="AA186" s="98">
        <f t="shared" ref="AA186:AA236" si="24">V186+Q186+L186+G186+B186</f>
        <v>599859</v>
      </c>
      <c r="AF186" s="108"/>
    </row>
    <row r="187" spans="1:33" x14ac:dyDescent="0.25">
      <c r="A187" s="33" t="s">
        <v>221</v>
      </c>
      <c r="B187" s="88">
        <v>196292</v>
      </c>
      <c r="C187" s="89">
        <f t="shared" si="19"/>
        <v>49073</v>
      </c>
      <c r="D187" s="89">
        <v>49073</v>
      </c>
      <c r="E187" s="89">
        <v>49073</v>
      </c>
      <c r="F187" s="90">
        <v>49073</v>
      </c>
      <c r="G187" s="91">
        <v>179911</v>
      </c>
      <c r="H187" s="89">
        <f t="shared" si="20"/>
        <v>44977.75</v>
      </c>
      <c r="I187" s="89">
        <v>44977.75</v>
      </c>
      <c r="J187" s="89">
        <v>44977.75</v>
      </c>
      <c r="K187" s="90">
        <v>44977.75</v>
      </c>
      <c r="L187" s="91">
        <v>177848</v>
      </c>
      <c r="M187" s="89">
        <f t="shared" si="21"/>
        <v>44462</v>
      </c>
      <c r="N187" s="89">
        <v>44462</v>
      </c>
      <c r="O187" s="89">
        <v>44462</v>
      </c>
      <c r="P187" s="90">
        <v>44462</v>
      </c>
      <c r="Q187" s="91">
        <v>45919</v>
      </c>
      <c r="R187" s="89">
        <f>Q187/4</f>
        <v>11479.75</v>
      </c>
      <c r="S187" s="89">
        <v>11479.75</v>
      </c>
      <c r="T187" s="89">
        <v>11479.75</v>
      </c>
      <c r="U187" s="90">
        <v>11479.75</v>
      </c>
      <c r="V187" s="91"/>
      <c r="W187" s="89">
        <f t="shared" si="23"/>
        <v>0</v>
      </c>
      <c r="X187" s="89">
        <v>0</v>
      </c>
      <c r="Y187" s="89">
        <v>0</v>
      </c>
      <c r="Z187" s="90">
        <v>0</v>
      </c>
      <c r="AA187" s="98">
        <f t="shared" si="24"/>
        <v>599970</v>
      </c>
      <c r="AF187" s="108"/>
    </row>
    <row r="188" spans="1:33" x14ac:dyDescent="0.25">
      <c r="A188" s="33" t="s">
        <v>226</v>
      </c>
      <c r="B188" s="88">
        <v>168766</v>
      </c>
      <c r="C188" s="89">
        <f t="shared" si="19"/>
        <v>42191.5</v>
      </c>
      <c r="D188" s="89">
        <v>42191.5</v>
      </c>
      <c r="E188" s="89">
        <v>42191.5</v>
      </c>
      <c r="F188" s="90">
        <v>42191.5</v>
      </c>
      <c r="G188" s="91">
        <v>208390</v>
      </c>
      <c r="H188" s="89">
        <f t="shared" si="20"/>
        <v>52097.5</v>
      </c>
      <c r="I188" s="89">
        <v>52097.5</v>
      </c>
      <c r="J188" s="89">
        <v>52097.5</v>
      </c>
      <c r="K188" s="90">
        <v>52097.5</v>
      </c>
      <c r="L188" s="91">
        <v>222702</v>
      </c>
      <c r="M188" s="89">
        <f t="shared" si="21"/>
        <v>55675.5</v>
      </c>
      <c r="N188" s="89">
        <v>55675.5</v>
      </c>
      <c r="O188" s="89">
        <v>55675.5</v>
      </c>
      <c r="P188" s="90">
        <v>55675.5</v>
      </c>
      <c r="Q188" s="91"/>
      <c r="R188" s="89">
        <f t="shared" si="22"/>
        <v>0</v>
      </c>
      <c r="S188" s="89">
        <v>0</v>
      </c>
      <c r="T188" s="89">
        <v>0</v>
      </c>
      <c r="U188" s="90">
        <v>0</v>
      </c>
      <c r="V188" s="91"/>
      <c r="W188" s="89">
        <f t="shared" si="23"/>
        <v>0</v>
      </c>
      <c r="X188" s="89">
        <v>0</v>
      </c>
      <c r="Y188" s="89">
        <v>0</v>
      </c>
      <c r="Z188" s="90">
        <v>0</v>
      </c>
      <c r="AA188" s="98">
        <f t="shared" si="24"/>
        <v>599858</v>
      </c>
      <c r="AF188" s="108"/>
    </row>
    <row r="189" spans="1:33" x14ac:dyDescent="0.25">
      <c r="A189" s="33" t="s">
        <v>219</v>
      </c>
      <c r="B189" s="88">
        <v>234558</v>
      </c>
      <c r="C189" s="89">
        <f t="shared" si="19"/>
        <v>58639.5</v>
      </c>
      <c r="D189" s="89">
        <v>58639.5</v>
      </c>
      <c r="E189" s="89">
        <v>58639.5</v>
      </c>
      <c r="F189" s="90">
        <v>58639.5</v>
      </c>
      <c r="G189" s="91">
        <v>184319</v>
      </c>
      <c r="H189" s="89">
        <f t="shared" si="20"/>
        <v>46079.75</v>
      </c>
      <c r="I189" s="89">
        <v>46079.75</v>
      </c>
      <c r="J189" s="89">
        <v>46079.75</v>
      </c>
      <c r="K189" s="90">
        <v>46079.75</v>
      </c>
      <c r="L189" s="91">
        <v>178907</v>
      </c>
      <c r="M189" s="89">
        <f t="shared" si="21"/>
        <v>44726.75</v>
      </c>
      <c r="N189" s="89">
        <v>44726.75</v>
      </c>
      <c r="O189" s="89">
        <v>44726.75</v>
      </c>
      <c r="P189" s="90">
        <v>44726.75</v>
      </c>
      <c r="Q189" s="91"/>
      <c r="R189" s="89">
        <f t="shared" si="22"/>
        <v>0</v>
      </c>
      <c r="S189" s="89">
        <v>0</v>
      </c>
      <c r="T189" s="89">
        <v>0</v>
      </c>
      <c r="U189" s="90">
        <v>0</v>
      </c>
      <c r="V189" s="91"/>
      <c r="W189" s="89">
        <f t="shared" si="23"/>
        <v>0</v>
      </c>
      <c r="X189" s="89">
        <v>0</v>
      </c>
      <c r="Y189" s="89">
        <v>0</v>
      </c>
      <c r="Z189" s="90">
        <v>0</v>
      </c>
      <c r="AA189" s="98">
        <f t="shared" si="24"/>
        <v>597784</v>
      </c>
      <c r="AF189" s="108"/>
    </row>
    <row r="190" spans="1:33" x14ac:dyDescent="0.25">
      <c r="A190" s="33" t="s">
        <v>199</v>
      </c>
      <c r="B190" s="88">
        <v>142532</v>
      </c>
      <c r="C190" s="89">
        <f t="shared" si="19"/>
        <v>35633</v>
      </c>
      <c r="D190" s="89">
        <v>35633</v>
      </c>
      <c r="E190" s="89">
        <v>35633</v>
      </c>
      <c r="F190" s="90">
        <v>35633</v>
      </c>
      <c r="G190" s="91">
        <v>242289</v>
      </c>
      <c r="H190" s="89">
        <f t="shared" si="20"/>
        <v>60572.25</v>
      </c>
      <c r="I190" s="89">
        <v>60572.25</v>
      </c>
      <c r="J190" s="89">
        <v>60572.25</v>
      </c>
      <c r="K190" s="90">
        <v>60572.25</v>
      </c>
      <c r="L190" s="91">
        <v>182195</v>
      </c>
      <c r="M190" s="89">
        <f t="shared" si="21"/>
        <v>45548.75</v>
      </c>
      <c r="N190" s="89">
        <v>45548.75</v>
      </c>
      <c r="O190" s="89">
        <v>45548.75</v>
      </c>
      <c r="P190" s="90">
        <v>45548.75</v>
      </c>
      <c r="Q190" s="91">
        <v>32621</v>
      </c>
      <c r="R190" s="89">
        <f t="shared" si="22"/>
        <v>8155.25</v>
      </c>
      <c r="S190" s="89">
        <v>8155.25</v>
      </c>
      <c r="T190" s="89">
        <v>8155.25</v>
      </c>
      <c r="U190" s="90">
        <v>8155.25</v>
      </c>
      <c r="V190" s="91"/>
      <c r="W190" s="89">
        <f t="shared" si="23"/>
        <v>0</v>
      </c>
      <c r="X190" s="89">
        <v>0</v>
      </c>
      <c r="Y190" s="89">
        <v>0</v>
      </c>
      <c r="Z190" s="90">
        <v>0</v>
      </c>
      <c r="AA190" s="98">
        <f t="shared" si="24"/>
        <v>599637</v>
      </c>
      <c r="AF190" s="108"/>
    </row>
    <row r="191" spans="1:33" x14ac:dyDescent="0.25">
      <c r="A191" s="33" t="s">
        <v>214</v>
      </c>
      <c r="B191" s="88">
        <v>102985.03</v>
      </c>
      <c r="C191" s="89">
        <f t="shared" si="19"/>
        <v>25746.2575</v>
      </c>
      <c r="D191" s="89">
        <v>25746.2575</v>
      </c>
      <c r="E191" s="89">
        <v>25746.2575</v>
      </c>
      <c r="F191" s="90">
        <v>25746.2575</v>
      </c>
      <c r="G191" s="91">
        <v>188580.71</v>
      </c>
      <c r="H191" s="89">
        <f t="shared" si="20"/>
        <v>47145.177499999998</v>
      </c>
      <c r="I191" s="89">
        <v>47145.177499999998</v>
      </c>
      <c r="J191" s="89">
        <v>47145.177499999998</v>
      </c>
      <c r="K191" s="90">
        <v>47145.177499999998</v>
      </c>
      <c r="L191" s="91">
        <v>212386.71</v>
      </c>
      <c r="M191" s="89">
        <f t="shared" si="21"/>
        <v>53096.677499999998</v>
      </c>
      <c r="N191" s="89">
        <v>53096.677499999998</v>
      </c>
      <c r="O191" s="89">
        <v>53096.677499999998</v>
      </c>
      <c r="P191" s="90">
        <v>53096.677499999998</v>
      </c>
      <c r="Q191" s="91">
        <v>96042.55</v>
      </c>
      <c r="R191" s="89">
        <f t="shared" si="22"/>
        <v>24010.637500000001</v>
      </c>
      <c r="S191" s="89">
        <v>24010.637500000001</v>
      </c>
      <c r="T191" s="89">
        <v>24010.637500000001</v>
      </c>
      <c r="U191" s="90">
        <v>24010.637500000001</v>
      </c>
      <c r="V191" s="91"/>
      <c r="W191" s="89">
        <f t="shared" si="23"/>
        <v>0</v>
      </c>
      <c r="X191" s="89">
        <v>0</v>
      </c>
      <c r="Y191" s="89">
        <v>0</v>
      </c>
      <c r="Z191" s="90">
        <v>0</v>
      </c>
      <c r="AA191" s="98">
        <f t="shared" si="24"/>
        <v>599995</v>
      </c>
      <c r="AF191" s="108"/>
    </row>
    <row r="192" spans="1:33" x14ac:dyDescent="0.25">
      <c r="A192" s="33" t="s">
        <v>208</v>
      </c>
      <c r="B192" s="88">
        <v>120873</v>
      </c>
      <c r="C192" s="89">
        <f t="shared" si="19"/>
        <v>30218.25</v>
      </c>
      <c r="D192" s="89">
        <v>30218.25</v>
      </c>
      <c r="E192" s="89">
        <v>30218.25</v>
      </c>
      <c r="F192" s="90">
        <v>30218.25</v>
      </c>
      <c r="G192" s="91">
        <v>134685</v>
      </c>
      <c r="H192" s="89">
        <f t="shared" si="20"/>
        <v>33671.25</v>
      </c>
      <c r="I192" s="89">
        <v>33671.25</v>
      </c>
      <c r="J192" s="89">
        <v>33671.25</v>
      </c>
      <c r="K192" s="90">
        <v>33671.25</v>
      </c>
      <c r="L192" s="91">
        <v>129685</v>
      </c>
      <c r="M192" s="89">
        <f t="shared" si="21"/>
        <v>32421.25</v>
      </c>
      <c r="N192" s="89">
        <v>32421.25</v>
      </c>
      <c r="O192" s="89">
        <v>32421.25</v>
      </c>
      <c r="P192" s="90">
        <v>32421.25</v>
      </c>
      <c r="Q192" s="91">
        <v>29957</v>
      </c>
      <c r="R192" s="89">
        <f t="shared" si="22"/>
        <v>7489.25</v>
      </c>
      <c r="S192" s="89">
        <v>7489.25</v>
      </c>
      <c r="T192" s="89">
        <v>7489.25</v>
      </c>
      <c r="U192" s="90">
        <v>7489.25</v>
      </c>
      <c r="V192" s="91"/>
      <c r="W192" s="89">
        <f t="shared" si="23"/>
        <v>0</v>
      </c>
      <c r="X192" s="89">
        <v>0</v>
      </c>
      <c r="Y192" s="89">
        <v>0</v>
      </c>
      <c r="Z192" s="90">
        <v>0</v>
      </c>
      <c r="AA192" s="98">
        <f t="shared" si="24"/>
        <v>415200</v>
      </c>
      <c r="AF192" s="108"/>
    </row>
    <row r="193" spans="1:39" x14ac:dyDescent="0.25">
      <c r="A193" s="33" t="s">
        <v>192</v>
      </c>
      <c r="B193" s="88">
        <v>170272</v>
      </c>
      <c r="C193" s="89">
        <f t="shared" si="19"/>
        <v>42568</v>
      </c>
      <c r="D193" s="89">
        <v>42568</v>
      </c>
      <c r="E193" s="89">
        <v>42568</v>
      </c>
      <c r="F193" s="90">
        <v>42568</v>
      </c>
      <c r="G193" s="91">
        <v>193631</v>
      </c>
      <c r="H193" s="89">
        <f t="shared" si="20"/>
        <v>48407.75</v>
      </c>
      <c r="I193" s="89">
        <v>48407.75</v>
      </c>
      <c r="J193" s="89">
        <v>48407.75</v>
      </c>
      <c r="K193" s="90">
        <v>48407.75</v>
      </c>
      <c r="L193" s="91">
        <v>157990</v>
      </c>
      <c r="M193" s="89">
        <f t="shared" si="21"/>
        <v>39497.5</v>
      </c>
      <c r="N193" s="89">
        <v>39497.5</v>
      </c>
      <c r="O193" s="89">
        <v>39497.5</v>
      </c>
      <c r="P193" s="90">
        <v>39497.5</v>
      </c>
      <c r="Q193" s="91">
        <v>29387</v>
      </c>
      <c r="R193" s="89">
        <f t="shared" si="22"/>
        <v>7346.75</v>
      </c>
      <c r="S193" s="89">
        <v>7346.75</v>
      </c>
      <c r="T193" s="89">
        <v>7346.75</v>
      </c>
      <c r="U193" s="90">
        <v>7346.75</v>
      </c>
      <c r="V193" s="91"/>
      <c r="W193" s="89">
        <f t="shared" si="23"/>
        <v>0</v>
      </c>
      <c r="X193" s="89">
        <v>0</v>
      </c>
      <c r="Y193" s="89">
        <v>0</v>
      </c>
      <c r="Z193" s="90">
        <v>0</v>
      </c>
      <c r="AA193" s="98">
        <f t="shared" si="24"/>
        <v>551280</v>
      </c>
      <c r="AF193" s="108"/>
    </row>
    <row r="194" spans="1:39" x14ac:dyDescent="0.25">
      <c r="A194" s="33" t="s">
        <v>180</v>
      </c>
      <c r="B194" s="88">
        <v>189387</v>
      </c>
      <c r="C194" s="89">
        <f t="shared" si="19"/>
        <v>47346.75</v>
      </c>
      <c r="D194" s="89">
        <v>47346.75</v>
      </c>
      <c r="E194" s="89">
        <v>47346.75</v>
      </c>
      <c r="F194" s="90">
        <v>47346.75</v>
      </c>
      <c r="G194" s="91">
        <v>222216</v>
      </c>
      <c r="H194" s="89">
        <f t="shared" si="20"/>
        <v>55554</v>
      </c>
      <c r="I194" s="89">
        <v>55554</v>
      </c>
      <c r="J194" s="89">
        <v>55554</v>
      </c>
      <c r="K194" s="90">
        <v>55554</v>
      </c>
      <c r="L194" s="91">
        <v>158230</v>
      </c>
      <c r="M194" s="89">
        <f t="shared" si="21"/>
        <v>39557.5</v>
      </c>
      <c r="N194" s="89">
        <v>39557.5</v>
      </c>
      <c r="O194" s="89">
        <v>39557.5</v>
      </c>
      <c r="P194" s="90">
        <v>39557.5</v>
      </c>
      <c r="Q194" s="91"/>
      <c r="R194" s="89">
        <f t="shared" si="22"/>
        <v>0</v>
      </c>
      <c r="S194" s="89">
        <v>0</v>
      </c>
      <c r="T194" s="89">
        <v>0</v>
      </c>
      <c r="U194" s="90">
        <v>0</v>
      </c>
      <c r="V194" s="91"/>
      <c r="W194" s="89">
        <f t="shared" si="23"/>
        <v>0</v>
      </c>
      <c r="X194" s="89">
        <v>0</v>
      </c>
      <c r="Y194" s="89">
        <v>0</v>
      </c>
      <c r="Z194" s="90">
        <v>0</v>
      </c>
      <c r="AA194" s="98">
        <f t="shared" si="24"/>
        <v>569833</v>
      </c>
      <c r="AF194" s="108"/>
    </row>
    <row r="195" spans="1:39" x14ac:dyDescent="0.25">
      <c r="A195" s="33" t="s">
        <v>216</v>
      </c>
      <c r="B195" s="88">
        <v>241101</v>
      </c>
      <c r="C195" s="89">
        <f t="shared" si="19"/>
        <v>60275.25</v>
      </c>
      <c r="D195" s="89">
        <v>60275.25</v>
      </c>
      <c r="E195" s="89">
        <v>60275.25</v>
      </c>
      <c r="F195" s="90">
        <v>60275.25</v>
      </c>
      <c r="G195" s="91">
        <v>291899</v>
      </c>
      <c r="H195" s="89">
        <f t="shared" si="20"/>
        <v>72974.75</v>
      </c>
      <c r="I195" s="89">
        <v>72974.75</v>
      </c>
      <c r="J195" s="89">
        <v>72974.75</v>
      </c>
      <c r="K195" s="90">
        <v>72974.75</v>
      </c>
      <c r="L195" s="91">
        <v>62620</v>
      </c>
      <c r="M195" s="89">
        <f t="shared" si="21"/>
        <v>15655</v>
      </c>
      <c r="N195" s="89">
        <v>15655</v>
      </c>
      <c r="O195" s="89">
        <v>15655</v>
      </c>
      <c r="P195" s="90">
        <v>15655</v>
      </c>
      <c r="Q195" s="91"/>
      <c r="R195" s="89">
        <f t="shared" si="22"/>
        <v>0</v>
      </c>
      <c r="S195" s="89">
        <v>0</v>
      </c>
      <c r="T195" s="89">
        <v>0</v>
      </c>
      <c r="U195" s="90">
        <v>0</v>
      </c>
      <c r="V195" s="91"/>
      <c r="W195" s="89">
        <f t="shared" si="23"/>
        <v>0</v>
      </c>
      <c r="X195" s="89">
        <v>0</v>
      </c>
      <c r="Y195" s="89">
        <v>0</v>
      </c>
      <c r="Z195" s="90">
        <v>0</v>
      </c>
      <c r="AA195" s="98">
        <f t="shared" si="24"/>
        <v>595620</v>
      </c>
      <c r="AF195" s="108"/>
    </row>
    <row r="196" spans="1:39" x14ac:dyDescent="0.25">
      <c r="A196" s="33" t="s">
        <v>187</v>
      </c>
      <c r="B196" s="88">
        <v>132429</v>
      </c>
      <c r="C196" s="89">
        <f t="shared" si="19"/>
        <v>33107.25</v>
      </c>
      <c r="D196" s="89">
        <v>33107.25</v>
      </c>
      <c r="E196" s="89">
        <v>33107.25</v>
      </c>
      <c r="F196" s="90">
        <v>33107.25</v>
      </c>
      <c r="G196" s="91">
        <v>273993</v>
      </c>
      <c r="H196" s="89">
        <f t="shared" si="20"/>
        <v>68498.25</v>
      </c>
      <c r="I196" s="89">
        <v>68498.25</v>
      </c>
      <c r="J196" s="89">
        <v>68498.25</v>
      </c>
      <c r="K196" s="90">
        <v>68498.25</v>
      </c>
      <c r="L196" s="91">
        <v>190819</v>
      </c>
      <c r="M196" s="89">
        <f t="shared" si="21"/>
        <v>47704.75</v>
      </c>
      <c r="N196" s="89">
        <v>47704.75</v>
      </c>
      <c r="O196" s="89">
        <v>47704.75</v>
      </c>
      <c r="P196" s="90">
        <v>47704.75</v>
      </c>
      <c r="Q196" s="91"/>
      <c r="R196" s="89">
        <f t="shared" si="22"/>
        <v>0</v>
      </c>
      <c r="S196" s="89">
        <v>0</v>
      </c>
      <c r="T196" s="89">
        <v>0</v>
      </c>
      <c r="U196" s="90">
        <v>0</v>
      </c>
      <c r="V196" s="91"/>
      <c r="W196" s="89">
        <f t="shared" si="23"/>
        <v>0</v>
      </c>
      <c r="X196" s="89">
        <v>0</v>
      </c>
      <c r="Y196" s="89">
        <v>0</v>
      </c>
      <c r="Z196" s="90">
        <v>0</v>
      </c>
      <c r="AA196" s="98">
        <f t="shared" si="24"/>
        <v>597241</v>
      </c>
      <c r="AF196" s="108"/>
    </row>
    <row r="197" spans="1:39" x14ac:dyDescent="0.25">
      <c r="A197" s="33" t="s">
        <v>217</v>
      </c>
      <c r="B197" s="88">
        <v>230726</v>
      </c>
      <c r="C197" s="89">
        <f t="shared" si="19"/>
        <v>57681.5</v>
      </c>
      <c r="D197" s="89">
        <v>57681.5</v>
      </c>
      <c r="E197" s="89">
        <v>57681.5</v>
      </c>
      <c r="F197" s="90">
        <v>57681.5</v>
      </c>
      <c r="G197" s="91">
        <v>196245</v>
      </c>
      <c r="H197" s="89">
        <f t="shared" si="20"/>
        <v>49061.25</v>
      </c>
      <c r="I197" s="89">
        <v>49061.25</v>
      </c>
      <c r="J197" s="89">
        <v>49061.25</v>
      </c>
      <c r="K197" s="90">
        <v>49061.25</v>
      </c>
      <c r="L197" s="91">
        <v>146628</v>
      </c>
      <c r="M197" s="89">
        <f t="shared" si="21"/>
        <v>36657</v>
      </c>
      <c r="N197" s="89">
        <v>36657</v>
      </c>
      <c r="O197" s="89">
        <v>36657</v>
      </c>
      <c r="P197" s="90">
        <v>36657</v>
      </c>
      <c r="Q197" s="91"/>
      <c r="R197" s="89">
        <f t="shared" si="22"/>
        <v>0</v>
      </c>
      <c r="S197" s="89">
        <v>0</v>
      </c>
      <c r="T197" s="89">
        <v>0</v>
      </c>
      <c r="U197" s="90">
        <v>0</v>
      </c>
      <c r="V197" s="91"/>
      <c r="W197" s="89">
        <f t="shared" si="23"/>
        <v>0</v>
      </c>
      <c r="X197" s="89">
        <v>0</v>
      </c>
      <c r="Y197" s="89">
        <v>0</v>
      </c>
      <c r="Z197" s="90">
        <v>0</v>
      </c>
      <c r="AA197" s="98">
        <f t="shared" si="24"/>
        <v>573599</v>
      </c>
      <c r="AF197" s="108"/>
    </row>
    <row r="198" spans="1:39" x14ac:dyDescent="0.25">
      <c r="A198" s="33" t="s">
        <v>190</v>
      </c>
      <c r="B198" s="88">
        <v>151636</v>
      </c>
      <c r="C198" s="89">
        <f t="shared" si="19"/>
        <v>37909</v>
      </c>
      <c r="D198" s="89">
        <v>37909</v>
      </c>
      <c r="E198" s="89">
        <v>37909</v>
      </c>
      <c r="F198" s="90">
        <v>37909</v>
      </c>
      <c r="G198" s="91">
        <v>255903</v>
      </c>
      <c r="H198" s="89">
        <f t="shared" si="20"/>
        <v>63975.75</v>
      </c>
      <c r="I198" s="89">
        <v>63975.75</v>
      </c>
      <c r="J198" s="89">
        <v>63975.75</v>
      </c>
      <c r="K198" s="90">
        <v>63975.75</v>
      </c>
      <c r="L198" s="91">
        <v>192461</v>
      </c>
      <c r="M198" s="89">
        <f t="shared" si="21"/>
        <v>48115.25</v>
      </c>
      <c r="N198" s="89">
        <v>48115.25</v>
      </c>
      <c r="O198" s="89">
        <v>48115.25</v>
      </c>
      <c r="P198" s="90">
        <v>48115.25</v>
      </c>
      <c r="Q198" s="91"/>
      <c r="R198" s="89">
        <f t="shared" si="22"/>
        <v>0</v>
      </c>
      <c r="S198" s="89">
        <v>0</v>
      </c>
      <c r="T198" s="89">
        <v>0</v>
      </c>
      <c r="U198" s="90">
        <v>0</v>
      </c>
      <c r="V198" s="91"/>
      <c r="W198" s="89">
        <f t="shared" si="23"/>
        <v>0</v>
      </c>
      <c r="X198" s="89">
        <v>0</v>
      </c>
      <c r="Y198" s="89">
        <v>0</v>
      </c>
      <c r="Z198" s="90">
        <v>0</v>
      </c>
      <c r="AA198" s="98">
        <f t="shared" si="24"/>
        <v>600000</v>
      </c>
      <c r="AF198" s="108"/>
    </row>
    <row r="199" spans="1:39" x14ac:dyDescent="0.25">
      <c r="A199" s="33" t="s">
        <v>195</v>
      </c>
      <c r="B199" s="88">
        <v>94728</v>
      </c>
      <c r="C199" s="89">
        <f t="shared" si="19"/>
        <v>23682</v>
      </c>
      <c r="D199" s="89">
        <v>23682</v>
      </c>
      <c r="E199" s="89">
        <v>23682</v>
      </c>
      <c r="F199" s="90">
        <v>23682</v>
      </c>
      <c r="G199" s="91">
        <v>67453</v>
      </c>
      <c r="H199" s="89">
        <f t="shared" si="20"/>
        <v>16863.25</v>
      </c>
      <c r="I199" s="89">
        <v>16863.25</v>
      </c>
      <c r="J199" s="89">
        <v>16863.25</v>
      </c>
      <c r="K199" s="90">
        <v>16863.25</v>
      </c>
      <c r="L199" s="91">
        <v>72905</v>
      </c>
      <c r="M199" s="89">
        <f t="shared" si="21"/>
        <v>18226.25</v>
      </c>
      <c r="N199" s="89">
        <v>18226.25</v>
      </c>
      <c r="O199" s="89">
        <v>18226.25</v>
      </c>
      <c r="P199" s="90">
        <v>18226.25</v>
      </c>
      <c r="Q199" s="91"/>
      <c r="R199" s="89">
        <f t="shared" si="22"/>
        <v>0</v>
      </c>
      <c r="S199" s="89">
        <v>0</v>
      </c>
      <c r="T199" s="89">
        <v>0</v>
      </c>
      <c r="U199" s="90">
        <v>0</v>
      </c>
      <c r="V199" s="91"/>
      <c r="W199" s="89">
        <f t="shared" si="23"/>
        <v>0</v>
      </c>
      <c r="X199" s="89">
        <v>0</v>
      </c>
      <c r="Y199" s="89">
        <v>0</v>
      </c>
      <c r="Z199" s="90">
        <v>0</v>
      </c>
      <c r="AA199" s="98">
        <f t="shared" si="24"/>
        <v>235086</v>
      </c>
      <c r="AF199" s="108"/>
    </row>
    <row r="200" spans="1:39" x14ac:dyDescent="0.25">
      <c r="A200" s="33" t="s">
        <v>196</v>
      </c>
      <c r="B200" s="88">
        <v>131489</v>
      </c>
      <c r="C200" s="89">
        <f t="shared" si="19"/>
        <v>32872.25</v>
      </c>
      <c r="D200" s="89">
        <v>32872.25</v>
      </c>
      <c r="E200" s="89">
        <v>32872.25</v>
      </c>
      <c r="F200" s="90">
        <v>32872.25</v>
      </c>
      <c r="G200" s="91">
        <v>152990</v>
      </c>
      <c r="H200" s="89">
        <f t="shared" si="20"/>
        <v>38247.5</v>
      </c>
      <c r="I200" s="89">
        <v>38247.5</v>
      </c>
      <c r="J200" s="89">
        <v>38247.5</v>
      </c>
      <c r="K200" s="90">
        <v>38247.5</v>
      </c>
      <c r="L200" s="91">
        <v>162499</v>
      </c>
      <c r="M200" s="89">
        <f t="shared" si="21"/>
        <v>40624.75</v>
      </c>
      <c r="N200" s="89">
        <v>40624.75</v>
      </c>
      <c r="O200" s="89">
        <v>40624.75</v>
      </c>
      <c r="P200" s="90">
        <v>40624.75</v>
      </c>
      <c r="Q200" s="91"/>
      <c r="R200" s="89">
        <f t="shared" si="22"/>
        <v>0</v>
      </c>
      <c r="S200" s="89">
        <v>0</v>
      </c>
      <c r="T200" s="89">
        <v>0</v>
      </c>
      <c r="U200" s="90">
        <v>0</v>
      </c>
      <c r="V200" s="91"/>
      <c r="W200" s="89">
        <f t="shared" si="23"/>
        <v>0</v>
      </c>
      <c r="X200" s="89">
        <v>0</v>
      </c>
      <c r="Y200" s="89">
        <v>0</v>
      </c>
      <c r="Z200" s="90">
        <v>0</v>
      </c>
      <c r="AA200" s="98">
        <f t="shared" si="24"/>
        <v>446978</v>
      </c>
      <c r="AF200" s="108"/>
    </row>
    <row r="201" spans="1:39" x14ac:dyDescent="0.25">
      <c r="A201" s="33" t="s">
        <v>222</v>
      </c>
      <c r="B201" s="88">
        <v>170558</v>
      </c>
      <c r="C201" s="89">
        <f t="shared" si="19"/>
        <v>42639.5</v>
      </c>
      <c r="D201" s="89">
        <v>42639.5</v>
      </c>
      <c r="E201" s="89">
        <v>42639.5</v>
      </c>
      <c r="F201" s="90">
        <v>42639.5</v>
      </c>
      <c r="G201" s="91">
        <v>178118</v>
      </c>
      <c r="H201" s="89">
        <f t="shared" si="20"/>
        <v>44529.5</v>
      </c>
      <c r="I201" s="89">
        <v>44529.5</v>
      </c>
      <c r="J201" s="89">
        <v>44529.5</v>
      </c>
      <c r="K201" s="90">
        <v>44529.5</v>
      </c>
      <c r="L201" s="91">
        <v>150363</v>
      </c>
      <c r="M201" s="89">
        <f t="shared" si="21"/>
        <v>37590.75</v>
      </c>
      <c r="N201" s="89">
        <v>37590.75</v>
      </c>
      <c r="O201" s="89">
        <v>37590.75</v>
      </c>
      <c r="P201" s="90">
        <v>37590.75</v>
      </c>
      <c r="Q201" s="91"/>
      <c r="R201" s="89">
        <f t="shared" si="22"/>
        <v>0</v>
      </c>
      <c r="S201" s="89">
        <v>0</v>
      </c>
      <c r="T201" s="89">
        <v>0</v>
      </c>
      <c r="U201" s="90">
        <v>0</v>
      </c>
      <c r="V201" s="91"/>
      <c r="W201" s="89">
        <f t="shared" si="23"/>
        <v>0</v>
      </c>
      <c r="X201" s="89">
        <v>0</v>
      </c>
      <c r="Y201" s="89">
        <v>0</v>
      </c>
      <c r="Z201" s="90">
        <v>0</v>
      </c>
      <c r="AA201" s="98">
        <f t="shared" si="24"/>
        <v>499039</v>
      </c>
      <c r="AF201" s="108"/>
    </row>
    <row r="202" spans="1:39" x14ac:dyDescent="0.25">
      <c r="A202" s="33" t="s">
        <v>200</v>
      </c>
      <c r="B202" s="88">
        <v>113646</v>
      </c>
      <c r="C202" s="89">
        <f t="shared" si="19"/>
        <v>28411.5</v>
      </c>
      <c r="D202" s="89">
        <v>28411.5</v>
      </c>
      <c r="E202" s="89">
        <v>28411.5</v>
      </c>
      <c r="F202" s="90">
        <v>28411.5</v>
      </c>
      <c r="G202" s="91">
        <v>152698</v>
      </c>
      <c r="H202" s="89">
        <f t="shared" si="20"/>
        <v>38174.5</v>
      </c>
      <c r="I202" s="89">
        <v>38174.5</v>
      </c>
      <c r="J202" s="89">
        <v>38174.5</v>
      </c>
      <c r="K202" s="90">
        <v>38174.5</v>
      </c>
      <c r="L202" s="91">
        <v>119372</v>
      </c>
      <c r="M202" s="89">
        <f t="shared" si="21"/>
        <v>29843</v>
      </c>
      <c r="N202" s="89">
        <v>29843</v>
      </c>
      <c r="O202" s="89">
        <v>29843</v>
      </c>
      <c r="P202" s="90">
        <v>29843</v>
      </c>
      <c r="Q202" s="91">
        <v>18756</v>
      </c>
      <c r="R202" s="89">
        <f t="shared" si="22"/>
        <v>4689</v>
      </c>
      <c r="S202" s="89">
        <v>4689</v>
      </c>
      <c r="T202" s="89">
        <v>4689</v>
      </c>
      <c r="U202" s="90">
        <v>4689</v>
      </c>
      <c r="V202" s="91"/>
      <c r="W202" s="89">
        <f t="shared" si="23"/>
        <v>0</v>
      </c>
      <c r="X202" s="89">
        <v>0</v>
      </c>
      <c r="Y202" s="89">
        <v>0</v>
      </c>
      <c r="Z202" s="90">
        <v>0</v>
      </c>
      <c r="AA202" s="98">
        <f t="shared" si="24"/>
        <v>404472</v>
      </c>
      <c r="AF202" s="108"/>
    </row>
    <row r="203" spans="1:39" x14ac:dyDescent="0.25">
      <c r="A203" s="33" t="s">
        <v>188</v>
      </c>
      <c r="B203" s="88">
        <v>58895.82</v>
      </c>
      <c r="C203" s="89">
        <f t="shared" si="19"/>
        <v>14723.955</v>
      </c>
      <c r="D203" s="89">
        <v>14723.955</v>
      </c>
      <c r="E203" s="89">
        <v>14723.955</v>
      </c>
      <c r="F203" s="90">
        <v>14723.955</v>
      </c>
      <c r="G203" s="91">
        <v>194904.59</v>
      </c>
      <c r="H203" s="89">
        <f t="shared" si="20"/>
        <v>48726.147499999999</v>
      </c>
      <c r="I203" s="89">
        <v>48726.147499999999</v>
      </c>
      <c r="J203" s="89">
        <v>48726.147499999999</v>
      </c>
      <c r="K203" s="90">
        <v>48726.147499999999</v>
      </c>
      <c r="L203" s="91">
        <v>109380.18</v>
      </c>
      <c r="M203" s="89">
        <f t="shared" si="21"/>
        <v>27345.044999999998</v>
      </c>
      <c r="N203" s="89">
        <v>27345.044999999998</v>
      </c>
      <c r="O203" s="89">
        <v>27345.044999999998</v>
      </c>
      <c r="P203" s="90">
        <v>27345.044999999998</v>
      </c>
      <c r="Q203" s="91">
        <v>36198.410000000003</v>
      </c>
      <c r="R203" s="89">
        <f t="shared" si="22"/>
        <v>9049.6025000000009</v>
      </c>
      <c r="S203" s="89">
        <v>9049.6025000000009</v>
      </c>
      <c r="T203" s="89">
        <v>9049.6025000000009</v>
      </c>
      <c r="U203" s="90">
        <v>9049.6025000000009</v>
      </c>
      <c r="V203" s="91"/>
      <c r="W203" s="89">
        <f t="shared" si="23"/>
        <v>0</v>
      </c>
      <c r="X203" s="89">
        <v>0</v>
      </c>
      <c r="Y203" s="89">
        <v>0</v>
      </c>
      <c r="Z203" s="90">
        <v>0</v>
      </c>
      <c r="AA203" s="98">
        <f t="shared" si="24"/>
        <v>399379</v>
      </c>
      <c r="AF203" s="108"/>
    </row>
    <row r="204" spans="1:39" x14ac:dyDescent="0.25">
      <c r="A204" s="33" t="s">
        <v>218</v>
      </c>
      <c r="B204" s="88">
        <v>55213</v>
      </c>
      <c r="C204" s="89">
        <f t="shared" si="19"/>
        <v>13803.25</v>
      </c>
      <c r="D204" s="89">
        <v>13803.25</v>
      </c>
      <c r="E204" s="89">
        <v>13803.25</v>
      </c>
      <c r="F204" s="90">
        <v>13803.25</v>
      </c>
      <c r="G204" s="91">
        <v>230112</v>
      </c>
      <c r="H204" s="89">
        <f t="shared" si="20"/>
        <v>57528</v>
      </c>
      <c r="I204" s="89">
        <v>57528</v>
      </c>
      <c r="J204" s="89">
        <v>57528</v>
      </c>
      <c r="K204" s="90">
        <v>57528</v>
      </c>
      <c r="L204" s="91">
        <v>147000</v>
      </c>
      <c r="M204" s="89">
        <f t="shared" si="21"/>
        <v>36750</v>
      </c>
      <c r="N204" s="89">
        <v>36750</v>
      </c>
      <c r="O204" s="89">
        <v>36750</v>
      </c>
      <c r="P204" s="90">
        <v>36750</v>
      </c>
      <c r="Q204" s="91">
        <v>135873</v>
      </c>
      <c r="R204" s="89">
        <f t="shared" si="22"/>
        <v>33968.25</v>
      </c>
      <c r="S204" s="89">
        <v>33968.25</v>
      </c>
      <c r="T204" s="89">
        <v>33968.25</v>
      </c>
      <c r="U204" s="90">
        <v>33968.25</v>
      </c>
      <c r="V204" s="91">
        <v>31802</v>
      </c>
      <c r="W204" s="89">
        <f t="shared" si="23"/>
        <v>7950.5</v>
      </c>
      <c r="X204" s="89">
        <v>7950.5</v>
      </c>
      <c r="Y204" s="89">
        <v>7950.5</v>
      </c>
      <c r="Z204" s="90">
        <v>7950.5</v>
      </c>
      <c r="AA204" s="98">
        <f t="shared" si="24"/>
        <v>600000</v>
      </c>
      <c r="AF204" s="108"/>
    </row>
    <row r="205" spans="1:39" x14ac:dyDescent="0.25">
      <c r="A205" s="33" t="s">
        <v>227</v>
      </c>
      <c r="B205" s="88">
        <v>30750</v>
      </c>
      <c r="C205" s="89">
        <f t="shared" si="19"/>
        <v>7687.5</v>
      </c>
      <c r="D205" s="89">
        <v>7687.5</v>
      </c>
      <c r="E205" s="89">
        <v>7687.5</v>
      </c>
      <c r="F205" s="90">
        <v>7687.5</v>
      </c>
      <c r="G205" s="91">
        <v>42750</v>
      </c>
      <c r="H205" s="89">
        <f t="shared" si="20"/>
        <v>10687.5</v>
      </c>
      <c r="I205" s="89">
        <v>10687.5</v>
      </c>
      <c r="J205" s="89">
        <v>10687.5</v>
      </c>
      <c r="K205" s="90">
        <v>10687.5</v>
      </c>
      <c r="L205" s="91">
        <v>0</v>
      </c>
      <c r="M205" s="89">
        <f t="shared" si="21"/>
        <v>0</v>
      </c>
      <c r="N205" s="89">
        <v>0</v>
      </c>
      <c r="O205" s="89">
        <v>0</v>
      </c>
      <c r="P205" s="90">
        <v>0</v>
      </c>
      <c r="Q205" s="91"/>
      <c r="R205" s="89">
        <f t="shared" si="22"/>
        <v>0</v>
      </c>
      <c r="S205" s="89">
        <v>0</v>
      </c>
      <c r="T205" s="89">
        <v>0</v>
      </c>
      <c r="U205" s="90">
        <v>0</v>
      </c>
      <c r="V205" s="91"/>
      <c r="W205" s="89">
        <f t="shared" si="23"/>
        <v>0</v>
      </c>
      <c r="X205" s="89">
        <v>0</v>
      </c>
      <c r="Y205" s="89">
        <v>0</v>
      </c>
      <c r="Z205" s="90">
        <v>0</v>
      </c>
      <c r="AA205" s="98">
        <f t="shared" si="24"/>
        <v>73500</v>
      </c>
      <c r="AF205" s="108"/>
      <c r="AG205" s="108"/>
      <c r="AH205" s="108"/>
      <c r="AI205" s="108"/>
      <c r="AJ205" s="108"/>
      <c r="AK205" s="108"/>
      <c r="AL205" s="108"/>
      <c r="AM205" s="108"/>
    </row>
    <row r="206" spans="1:39" x14ac:dyDescent="0.25">
      <c r="A206" s="33" t="s">
        <v>184</v>
      </c>
      <c r="B206" s="88">
        <v>62959</v>
      </c>
      <c r="C206" s="89">
        <f t="shared" si="19"/>
        <v>15739.75</v>
      </c>
      <c r="D206" s="89">
        <v>15739.75</v>
      </c>
      <c r="E206" s="89">
        <v>15739.75</v>
      </c>
      <c r="F206" s="90">
        <v>15739.75</v>
      </c>
      <c r="G206" s="91">
        <v>137013</v>
      </c>
      <c r="H206" s="89">
        <f t="shared" si="20"/>
        <v>34253.25</v>
      </c>
      <c r="I206" s="89">
        <v>34253.25</v>
      </c>
      <c r="J206" s="89">
        <v>34253.25</v>
      </c>
      <c r="K206" s="90">
        <v>34253.25</v>
      </c>
      <c r="L206" s="91">
        <v>0</v>
      </c>
      <c r="M206" s="89">
        <f t="shared" si="21"/>
        <v>0</v>
      </c>
      <c r="N206" s="89">
        <v>0</v>
      </c>
      <c r="O206" s="89">
        <v>0</v>
      </c>
      <c r="P206" s="90">
        <v>0</v>
      </c>
      <c r="Q206" s="91"/>
      <c r="R206" s="89">
        <f t="shared" si="22"/>
        <v>0</v>
      </c>
      <c r="S206" s="89">
        <v>0</v>
      </c>
      <c r="T206" s="89">
        <v>0</v>
      </c>
      <c r="U206" s="90">
        <v>0</v>
      </c>
      <c r="V206" s="91"/>
      <c r="W206" s="89">
        <f t="shared" si="23"/>
        <v>0</v>
      </c>
      <c r="X206" s="89">
        <v>0</v>
      </c>
      <c r="Y206" s="89">
        <v>0</v>
      </c>
      <c r="Z206" s="90">
        <v>0</v>
      </c>
      <c r="AA206" s="98">
        <f t="shared" si="24"/>
        <v>199972</v>
      </c>
      <c r="AF206" s="108"/>
    </row>
    <row r="207" spans="1:39" x14ac:dyDescent="0.25">
      <c r="A207" s="33" t="s">
        <v>201</v>
      </c>
      <c r="B207" s="88">
        <v>79267</v>
      </c>
      <c r="C207" s="89">
        <f t="shared" si="19"/>
        <v>19816.75</v>
      </c>
      <c r="D207" s="89">
        <v>19816.75</v>
      </c>
      <c r="E207" s="89">
        <v>19816.75</v>
      </c>
      <c r="F207" s="90">
        <v>19816.75</v>
      </c>
      <c r="G207" s="91">
        <v>106299</v>
      </c>
      <c r="H207" s="89">
        <f t="shared" si="20"/>
        <v>26574.75</v>
      </c>
      <c r="I207" s="89">
        <v>26574.75</v>
      </c>
      <c r="J207" s="89">
        <v>26574.75</v>
      </c>
      <c r="K207" s="90">
        <v>26574.75</v>
      </c>
      <c r="L207" s="91">
        <v>13973</v>
      </c>
      <c r="M207" s="89">
        <f>L207/4</f>
        <v>3493.25</v>
      </c>
      <c r="N207" s="89">
        <v>3493.25</v>
      </c>
      <c r="O207" s="89">
        <v>3493.25</v>
      </c>
      <c r="P207" s="90">
        <v>3493.25</v>
      </c>
      <c r="Q207" s="91"/>
      <c r="R207" s="89">
        <f t="shared" si="22"/>
        <v>0</v>
      </c>
      <c r="S207" s="89">
        <v>0</v>
      </c>
      <c r="T207" s="89">
        <v>0</v>
      </c>
      <c r="U207" s="90">
        <v>0</v>
      </c>
      <c r="V207" s="91"/>
      <c r="W207" s="89">
        <f t="shared" si="23"/>
        <v>0</v>
      </c>
      <c r="X207" s="89">
        <v>0</v>
      </c>
      <c r="Y207" s="89">
        <v>0</v>
      </c>
      <c r="Z207" s="90">
        <v>0</v>
      </c>
      <c r="AA207" s="98">
        <f t="shared" si="24"/>
        <v>199539</v>
      </c>
      <c r="AF207" s="108"/>
    </row>
    <row r="208" spans="1:39" x14ac:dyDescent="0.25">
      <c r="A208" s="33" t="s">
        <v>211</v>
      </c>
      <c r="B208" s="88">
        <v>50601</v>
      </c>
      <c r="C208" s="89">
        <f t="shared" si="19"/>
        <v>12650.25</v>
      </c>
      <c r="D208" s="89">
        <v>12650.25</v>
      </c>
      <c r="E208" s="89">
        <v>12650.25</v>
      </c>
      <c r="F208" s="90">
        <v>12650.25</v>
      </c>
      <c r="G208" s="91">
        <v>47739</v>
      </c>
      <c r="H208" s="89">
        <f t="shared" si="20"/>
        <v>11934.75</v>
      </c>
      <c r="I208" s="89">
        <v>11934.75</v>
      </c>
      <c r="J208" s="89">
        <v>11934.75</v>
      </c>
      <c r="K208" s="90">
        <v>11934.75</v>
      </c>
      <c r="L208" s="91">
        <v>0</v>
      </c>
      <c r="M208" s="89">
        <f t="shared" si="21"/>
        <v>0</v>
      </c>
      <c r="N208" s="89">
        <v>0</v>
      </c>
      <c r="O208" s="89">
        <v>0</v>
      </c>
      <c r="P208" s="90">
        <v>0</v>
      </c>
      <c r="Q208" s="91"/>
      <c r="R208" s="89">
        <f t="shared" si="22"/>
        <v>0</v>
      </c>
      <c r="S208" s="89">
        <v>0</v>
      </c>
      <c r="T208" s="89">
        <v>0</v>
      </c>
      <c r="U208" s="90">
        <v>0</v>
      </c>
      <c r="V208" s="91"/>
      <c r="W208" s="89">
        <f t="shared" si="23"/>
        <v>0</v>
      </c>
      <c r="X208" s="89">
        <v>0</v>
      </c>
      <c r="Y208" s="89">
        <v>0</v>
      </c>
      <c r="Z208" s="90">
        <v>0</v>
      </c>
      <c r="AA208" s="98">
        <f t="shared" si="24"/>
        <v>98340</v>
      </c>
      <c r="AF208" s="108"/>
    </row>
    <row r="209" spans="1:39" x14ac:dyDescent="0.25">
      <c r="A209" s="33" t="s">
        <v>207</v>
      </c>
      <c r="B209" s="88">
        <v>107886</v>
      </c>
      <c r="C209" s="89">
        <f t="shared" si="19"/>
        <v>26971.5</v>
      </c>
      <c r="D209" s="89">
        <v>26971.5</v>
      </c>
      <c r="E209" s="89">
        <v>26971.5</v>
      </c>
      <c r="F209" s="90">
        <v>26971.5</v>
      </c>
      <c r="G209" s="91">
        <v>92114</v>
      </c>
      <c r="H209" s="89">
        <f t="shared" si="20"/>
        <v>23028.5</v>
      </c>
      <c r="I209" s="89">
        <v>23028.5</v>
      </c>
      <c r="J209" s="89">
        <v>23028.5</v>
      </c>
      <c r="K209" s="90">
        <v>23028.5</v>
      </c>
      <c r="L209" s="91">
        <v>0</v>
      </c>
      <c r="M209" s="89">
        <f t="shared" si="21"/>
        <v>0</v>
      </c>
      <c r="N209" s="89">
        <v>0</v>
      </c>
      <c r="O209" s="89">
        <v>0</v>
      </c>
      <c r="P209" s="90">
        <v>0</v>
      </c>
      <c r="Q209" s="91"/>
      <c r="R209" s="89">
        <f t="shared" si="22"/>
        <v>0</v>
      </c>
      <c r="S209" s="89">
        <v>0</v>
      </c>
      <c r="T209" s="89">
        <v>0</v>
      </c>
      <c r="U209" s="90">
        <v>0</v>
      </c>
      <c r="V209" s="91"/>
      <c r="W209" s="89">
        <f t="shared" si="23"/>
        <v>0</v>
      </c>
      <c r="X209" s="89">
        <v>0</v>
      </c>
      <c r="Y209" s="89">
        <v>0</v>
      </c>
      <c r="Z209" s="90">
        <v>0</v>
      </c>
      <c r="AA209" s="98">
        <f t="shared" si="24"/>
        <v>200000</v>
      </c>
      <c r="AF209" s="108"/>
      <c r="AG209" s="108"/>
      <c r="AH209" s="108"/>
    </row>
    <row r="210" spans="1:39" x14ac:dyDescent="0.25">
      <c r="A210" s="33" t="s">
        <v>191</v>
      </c>
      <c r="B210" s="88">
        <v>90726</v>
      </c>
      <c r="C210" s="89">
        <f t="shared" si="19"/>
        <v>22681.5</v>
      </c>
      <c r="D210" s="89">
        <v>22681.5</v>
      </c>
      <c r="E210" s="89">
        <v>22681.5</v>
      </c>
      <c r="F210" s="90">
        <v>22681.5</v>
      </c>
      <c r="G210" s="91">
        <v>106425</v>
      </c>
      <c r="H210" s="89">
        <f t="shared" si="20"/>
        <v>26606.25</v>
      </c>
      <c r="I210" s="89">
        <v>26606.25</v>
      </c>
      <c r="J210" s="89">
        <v>26606.25</v>
      </c>
      <c r="K210" s="90">
        <v>26606.25</v>
      </c>
      <c r="L210" s="91">
        <v>0</v>
      </c>
      <c r="M210" s="89">
        <f t="shared" si="21"/>
        <v>0</v>
      </c>
      <c r="N210" s="89">
        <v>0</v>
      </c>
      <c r="O210" s="89">
        <v>0</v>
      </c>
      <c r="P210" s="90">
        <v>0</v>
      </c>
      <c r="Q210" s="91"/>
      <c r="R210" s="89">
        <f t="shared" si="22"/>
        <v>0</v>
      </c>
      <c r="S210" s="89">
        <v>0</v>
      </c>
      <c r="T210" s="89">
        <v>0</v>
      </c>
      <c r="U210" s="90">
        <v>0</v>
      </c>
      <c r="V210" s="91"/>
      <c r="W210" s="89">
        <f t="shared" si="23"/>
        <v>0</v>
      </c>
      <c r="X210" s="89">
        <v>0</v>
      </c>
      <c r="Y210" s="89">
        <v>0</v>
      </c>
      <c r="Z210" s="90">
        <v>0</v>
      </c>
      <c r="AA210" s="98">
        <f t="shared" si="24"/>
        <v>197151</v>
      </c>
      <c r="AF210" s="108"/>
    </row>
    <row r="211" spans="1:39" x14ac:dyDescent="0.25">
      <c r="A211" s="33" t="s">
        <v>197</v>
      </c>
      <c r="B211" s="88">
        <v>124874</v>
      </c>
      <c r="C211" s="89">
        <f t="shared" si="19"/>
        <v>31218.5</v>
      </c>
      <c r="D211" s="89">
        <v>31218.5</v>
      </c>
      <c r="E211" s="89">
        <v>31218.5</v>
      </c>
      <c r="F211" s="90">
        <v>31218.5</v>
      </c>
      <c r="G211" s="91">
        <v>73630</v>
      </c>
      <c r="H211" s="89">
        <f t="shared" si="20"/>
        <v>18407.5</v>
      </c>
      <c r="I211" s="89">
        <v>18407.5</v>
      </c>
      <c r="J211" s="89">
        <v>18407.5</v>
      </c>
      <c r="K211" s="90">
        <v>18407.5</v>
      </c>
      <c r="L211" s="91">
        <v>0</v>
      </c>
      <c r="M211" s="89">
        <f t="shared" si="21"/>
        <v>0</v>
      </c>
      <c r="N211" s="89">
        <v>0</v>
      </c>
      <c r="O211" s="89">
        <v>0</v>
      </c>
      <c r="P211" s="90">
        <v>0</v>
      </c>
      <c r="Q211" s="91"/>
      <c r="R211" s="89">
        <f t="shared" si="22"/>
        <v>0</v>
      </c>
      <c r="S211" s="89">
        <v>0</v>
      </c>
      <c r="T211" s="89">
        <v>0</v>
      </c>
      <c r="U211" s="90">
        <v>0</v>
      </c>
      <c r="V211" s="91"/>
      <c r="W211" s="89">
        <f t="shared" si="23"/>
        <v>0</v>
      </c>
      <c r="X211" s="89">
        <v>0</v>
      </c>
      <c r="Y211" s="89">
        <v>0</v>
      </c>
      <c r="Z211" s="90">
        <v>0</v>
      </c>
      <c r="AA211" s="98">
        <f t="shared" si="24"/>
        <v>198504</v>
      </c>
      <c r="AF211" s="108"/>
    </row>
    <row r="212" spans="1:39" x14ac:dyDescent="0.25">
      <c r="A212" s="33" t="s">
        <v>189</v>
      </c>
      <c r="B212" s="88">
        <v>85087</v>
      </c>
      <c r="C212" s="89">
        <f t="shared" si="19"/>
        <v>21271.75</v>
      </c>
      <c r="D212" s="89">
        <v>21271.75</v>
      </c>
      <c r="E212" s="89">
        <v>21271.75</v>
      </c>
      <c r="F212" s="90">
        <v>21271.75</v>
      </c>
      <c r="G212" s="91">
        <v>112991</v>
      </c>
      <c r="H212" s="89">
        <f t="shared" si="20"/>
        <v>28247.75</v>
      </c>
      <c r="I212" s="89">
        <v>28247.75</v>
      </c>
      <c r="J212" s="89">
        <v>28247.75</v>
      </c>
      <c r="K212" s="90">
        <v>28247.75</v>
      </c>
      <c r="L212" s="91">
        <v>0</v>
      </c>
      <c r="M212" s="89">
        <f t="shared" si="21"/>
        <v>0</v>
      </c>
      <c r="N212" s="89">
        <v>0</v>
      </c>
      <c r="O212" s="89">
        <v>0</v>
      </c>
      <c r="P212" s="90">
        <v>0</v>
      </c>
      <c r="Q212" s="91"/>
      <c r="R212" s="89">
        <f t="shared" si="22"/>
        <v>0</v>
      </c>
      <c r="S212" s="89">
        <v>0</v>
      </c>
      <c r="T212" s="89">
        <v>0</v>
      </c>
      <c r="U212" s="90">
        <v>0</v>
      </c>
      <c r="V212" s="91"/>
      <c r="W212" s="89">
        <f t="shared" si="23"/>
        <v>0</v>
      </c>
      <c r="X212" s="89">
        <v>0</v>
      </c>
      <c r="Y212" s="89">
        <v>0</v>
      </c>
      <c r="Z212" s="90">
        <v>0</v>
      </c>
      <c r="AA212" s="98">
        <f t="shared" si="24"/>
        <v>198078</v>
      </c>
      <c r="AF212" s="108"/>
    </row>
    <row r="213" spans="1:39" x14ac:dyDescent="0.25">
      <c r="A213" s="33" t="s">
        <v>224</v>
      </c>
      <c r="B213" s="88">
        <v>72168</v>
      </c>
      <c r="C213" s="89">
        <f t="shared" si="19"/>
        <v>18042</v>
      </c>
      <c r="D213" s="89">
        <v>18042</v>
      </c>
      <c r="E213" s="89">
        <v>18042</v>
      </c>
      <c r="F213" s="90">
        <v>18042</v>
      </c>
      <c r="G213" s="91">
        <v>57333</v>
      </c>
      <c r="H213" s="89">
        <f t="shared" si="20"/>
        <v>14333.25</v>
      </c>
      <c r="I213" s="89">
        <v>14333.25</v>
      </c>
      <c r="J213" s="89">
        <v>14333.25</v>
      </c>
      <c r="K213" s="90">
        <v>14333.25</v>
      </c>
      <c r="L213" s="91">
        <v>0</v>
      </c>
      <c r="M213" s="89">
        <f t="shared" si="21"/>
        <v>0</v>
      </c>
      <c r="N213" s="89">
        <v>0</v>
      </c>
      <c r="O213" s="89">
        <v>0</v>
      </c>
      <c r="P213" s="90">
        <v>0</v>
      </c>
      <c r="Q213" s="91"/>
      <c r="R213" s="89">
        <f t="shared" si="22"/>
        <v>0</v>
      </c>
      <c r="S213" s="89">
        <v>0</v>
      </c>
      <c r="T213" s="89">
        <v>0</v>
      </c>
      <c r="U213" s="90">
        <v>0</v>
      </c>
      <c r="V213" s="91"/>
      <c r="W213" s="89">
        <f t="shared" si="23"/>
        <v>0</v>
      </c>
      <c r="X213" s="89">
        <v>0</v>
      </c>
      <c r="Y213" s="89">
        <v>0</v>
      </c>
      <c r="Z213" s="90">
        <v>0</v>
      </c>
      <c r="AA213" s="98">
        <f t="shared" si="24"/>
        <v>129501</v>
      </c>
      <c r="AF213" s="108"/>
    </row>
    <row r="214" spans="1:39" x14ac:dyDescent="0.25">
      <c r="A214" s="33" t="s">
        <v>209</v>
      </c>
      <c r="B214" s="88">
        <v>196937</v>
      </c>
      <c r="C214" s="89">
        <f t="shared" si="19"/>
        <v>49234.25</v>
      </c>
      <c r="D214" s="89">
        <v>49234.25</v>
      </c>
      <c r="E214" s="89">
        <v>49234.25</v>
      </c>
      <c r="F214" s="90">
        <v>49234.25</v>
      </c>
      <c r="G214" s="41">
        <v>0</v>
      </c>
      <c r="H214" s="89">
        <f t="shared" si="20"/>
        <v>0</v>
      </c>
      <c r="I214" s="89">
        <v>0</v>
      </c>
      <c r="J214" s="89">
        <v>0</v>
      </c>
      <c r="K214" s="90">
        <v>0</v>
      </c>
      <c r="L214" s="91">
        <v>0</v>
      </c>
      <c r="M214" s="89">
        <f t="shared" si="21"/>
        <v>0</v>
      </c>
      <c r="N214" s="89">
        <v>0</v>
      </c>
      <c r="O214" s="89">
        <v>0</v>
      </c>
      <c r="P214" s="90">
        <v>0</v>
      </c>
      <c r="Q214" s="91"/>
      <c r="R214" s="89">
        <f t="shared" si="22"/>
        <v>0</v>
      </c>
      <c r="S214" s="89">
        <v>0</v>
      </c>
      <c r="T214" s="89">
        <v>0</v>
      </c>
      <c r="U214" s="90">
        <v>0</v>
      </c>
      <c r="V214" s="91"/>
      <c r="W214" s="89">
        <f t="shared" si="23"/>
        <v>0</v>
      </c>
      <c r="X214" s="89">
        <v>0</v>
      </c>
      <c r="Y214" s="89">
        <v>0</v>
      </c>
      <c r="Z214" s="90">
        <v>0</v>
      </c>
      <c r="AA214" s="98">
        <f t="shared" si="24"/>
        <v>196937</v>
      </c>
      <c r="AF214" s="108"/>
    </row>
    <row r="215" spans="1:39" x14ac:dyDescent="0.25">
      <c r="A215" s="33" t="s">
        <v>206</v>
      </c>
      <c r="B215" s="88">
        <v>199800</v>
      </c>
      <c r="C215" s="89">
        <f t="shared" si="19"/>
        <v>49950</v>
      </c>
      <c r="D215" s="89">
        <v>49950</v>
      </c>
      <c r="E215" s="89">
        <v>49950</v>
      </c>
      <c r="F215" s="90">
        <v>49950</v>
      </c>
      <c r="G215" s="41">
        <v>0</v>
      </c>
      <c r="H215" s="89">
        <f t="shared" si="20"/>
        <v>0</v>
      </c>
      <c r="I215" s="89">
        <v>0</v>
      </c>
      <c r="J215" s="89">
        <v>0</v>
      </c>
      <c r="K215" s="90">
        <v>0</v>
      </c>
      <c r="L215" s="91">
        <v>0</v>
      </c>
      <c r="M215" s="89">
        <f t="shared" si="21"/>
        <v>0</v>
      </c>
      <c r="N215" s="89">
        <v>0</v>
      </c>
      <c r="O215" s="89">
        <v>0</v>
      </c>
      <c r="P215" s="90">
        <v>0</v>
      </c>
      <c r="Q215" s="91"/>
      <c r="R215" s="89">
        <f t="shared" si="22"/>
        <v>0</v>
      </c>
      <c r="S215" s="89">
        <v>0</v>
      </c>
      <c r="T215" s="89">
        <v>0</v>
      </c>
      <c r="U215" s="90">
        <v>0</v>
      </c>
      <c r="V215" s="91"/>
      <c r="W215" s="89">
        <f t="shared" si="23"/>
        <v>0</v>
      </c>
      <c r="X215" s="89">
        <v>0</v>
      </c>
      <c r="Y215" s="89">
        <v>0</v>
      </c>
      <c r="Z215" s="90">
        <v>0</v>
      </c>
      <c r="AA215" s="98">
        <f t="shared" si="24"/>
        <v>199800</v>
      </c>
      <c r="AF215" s="108"/>
      <c r="AG215" s="108"/>
      <c r="AH215" s="108"/>
      <c r="AI215" s="108"/>
      <c r="AJ215" s="108"/>
      <c r="AK215" s="108"/>
    </row>
    <row r="216" spans="1:39" x14ac:dyDescent="0.25">
      <c r="A216" s="33" t="s">
        <v>202</v>
      </c>
      <c r="B216" s="88">
        <v>99814</v>
      </c>
      <c r="C216" s="89">
        <f t="shared" si="19"/>
        <v>24953.5</v>
      </c>
      <c r="D216" s="89">
        <v>24953.5</v>
      </c>
      <c r="E216" s="89">
        <v>24953.5</v>
      </c>
      <c r="F216" s="90">
        <v>24953.5</v>
      </c>
      <c r="G216" s="41">
        <v>0</v>
      </c>
      <c r="H216" s="89">
        <f t="shared" si="20"/>
        <v>0</v>
      </c>
      <c r="I216" s="89">
        <v>0</v>
      </c>
      <c r="J216" s="89">
        <v>0</v>
      </c>
      <c r="K216" s="90">
        <v>0</v>
      </c>
      <c r="L216" s="91">
        <v>0</v>
      </c>
      <c r="M216" s="89">
        <f t="shared" si="21"/>
        <v>0</v>
      </c>
      <c r="N216" s="89">
        <v>0</v>
      </c>
      <c r="O216" s="89">
        <v>0</v>
      </c>
      <c r="P216" s="90">
        <v>0</v>
      </c>
      <c r="Q216" s="91"/>
      <c r="R216" s="89">
        <f t="shared" si="22"/>
        <v>0</v>
      </c>
      <c r="S216" s="89">
        <v>0</v>
      </c>
      <c r="T216" s="89">
        <v>0</v>
      </c>
      <c r="U216" s="90">
        <v>0</v>
      </c>
      <c r="V216" s="91"/>
      <c r="W216" s="89">
        <f t="shared" si="23"/>
        <v>0</v>
      </c>
      <c r="X216" s="89">
        <v>0</v>
      </c>
      <c r="Y216" s="89">
        <v>0</v>
      </c>
      <c r="Z216" s="90">
        <v>0</v>
      </c>
      <c r="AA216" s="98">
        <f t="shared" si="24"/>
        <v>99814</v>
      </c>
      <c r="AF216" s="108"/>
    </row>
    <row r="217" spans="1:39" x14ac:dyDescent="0.25">
      <c r="A217" s="33" t="s">
        <v>229</v>
      </c>
      <c r="B217" s="88">
        <v>92216</v>
      </c>
      <c r="C217" s="89">
        <f t="shared" si="19"/>
        <v>23054</v>
      </c>
      <c r="D217" s="89">
        <v>23054</v>
      </c>
      <c r="E217" s="89">
        <v>23054</v>
      </c>
      <c r="F217" s="90">
        <v>23054</v>
      </c>
      <c r="G217" s="41">
        <v>0</v>
      </c>
      <c r="H217" s="89">
        <f t="shared" si="20"/>
        <v>0</v>
      </c>
      <c r="I217" s="89">
        <v>0</v>
      </c>
      <c r="J217" s="89">
        <v>0</v>
      </c>
      <c r="K217" s="90">
        <v>0</v>
      </c>
      <c r="L217" s="91">
        <v>0</v>
      </c>
      <c r="M217" s="89">
        <f t="shared" si="21"/>
        <v>0</v>
      </c>
      <c r="N217" s="89">
        <v>0</v>
      </c>
      <c r="O217" s="89">
        <v>0</v>
      </c>
      <c r="P217" s="90">
        <v>0</v>
      </c>
      <c r="Q217" s="91"/>
      <c r="R217" s="89">
        <f t="shared" si="22"/>
        <v>0</v>
      </c>
      <c r="S217" s="89">
        <v>0</v>
      </c>
      <c r="T217" s="89">
        <v>0</v>
      </c>
      <c r="U217" s="90">
        <v>0</v>
      </c>
      <c r="V217" s="91"/>
      <c r="W217" s="89">
        <f t="shared" si="23"/>
        <v>0</v>
      </c>
      <c r="X217" s="89">
        <v>0</v>
      </c>
      <c r="Y217" s="89">
        <v>0</v>
      </c>
      <c r="Z217" s="90">
        <v>0</v>
      </c>
      <c r="AA217" s="98">
        <f t="shared" si="24"/>
        <v>92216</v>
      </c>
      <c r="AF217" s="108"/>
    </row>
    <row r="218" spans="1:39" x14ac:dyDescent="0.25">
      <c r="A218" s="33" t="s">
        <v>223</v>
      </c>
      <c r="B218" s="88">
        <v>78486</v>
      </c>
      <c r="C218" s="89">
        <f t="shared" si="19"/>
        <v>19621.5</v>
      </c>
      <c r="D218" s="89">
        <v>19621.5</v>
      </c>
      <c r="E218" s="89">
        <v>19621.5</v>
      </c>
      <c r="F218" s="90">
        <v>19621.5</v>
      </c>
      <c r="G218" s="91">
        <v>121427</v>
      </c>
      <c r="H218" s="89">
        <f t="shared" si="20"/>
        <v>30356.75</v>
      </c>
      <c r="I218" s="89">
        <v>30356.75</v>
      </c>
      <c r="J218" s="89">
        <v>30356.75</v>
      </c>
      <c r="K218" s="90">
        <v>30356.75</v>
      </c>
      <c r="L218" s="91">
        <v>0</v>
      </c>
      <c r="M218" s="89">
        <f t="shared" si="21"/>
        <v>0</v>
      </c>
      <c r="N218" s="89">
        <v>0</v>
      </c>
      <c r="O218" s="89">
        <v>0</v>
      </c>
      <c r="P218" s="90">
        <v>0</v>
      </c>
      <c r="Q218" s="91"/>
      <c r="R218" s="89">
        <f t="shared" si="22"/>
        <v>0</v>
      </c>
      <c r="S218" s="89">
        <v>0</v>
      </c>
      <c r="T218" s="89">
        <v>0</v>
      </c>
      <c r="U218" s="90">
        <v>0</v>
      </c>
      <c r="V218" s="91"/>
      <c r="W218" s="89">
        <f t="shared" si="23"/>
        <v>0</v>
      </c>
      <c r="X218" s="89">
        <v>0</v>
      </c>
      <c r="Y218" s="89">
        <v>0</v>
      </c>
      <c r="Z218" s="90">
        <v>0</v>
      </c>
      <c r="AA218" s="98">
        <f t="shared" si="24"/>
        <v>199913</v>
      </c>
      <c r="AF218" s="108"/>
    </row>
    <row r="219" spans="1:39" x14ac:dyDescent="0.25">
      <c r="A219" s="33" t="s">
        <v>179</v>
      </c>
      <c r="B219" s="88">
        <v>77106</v>
      </c>
      <c r="C219" s="89">
        <f t="shared" si="19"/>
        <v>19276.5</v>
      </c>
      <c r="D219" s="89">
        <v>19276.5</v>
      </c>
      <c r="E219" s="89">
        <v>19276.5</v>
      </c>
      <c r="F219" s="90">
        <v>19276.5</v>
      </c>
      <c r="G219" s="91">
        <v>122894</v>
      </c>
      <c r="H219" s="89">
        <f t="shared" si="20"/>
        <v>30723.5</v>
      </c>
      <c r="I219" s="89">
        <v>30723.5</v>
      </c>
      <c r="J219" s="89">
        <v>30723.5</v>
      </c>
      <c r="K219" s="90">
        <v>30723.5</v>
      </c>
      <c r="L219" s="91">
        <v>0</v>
      </c>
      <c r="M219" s="89">
        <f t="shared" si="21"/>
        <v>0</v>
      </c>
      <c r="N219" s="89">
        <v>0</v>
      </c>
      <c r="O219" s="89">
        <v>0</v>
      </c>
      <c r="P219" s="90">
        <v>0</v>
      </c>
      <c r="Q219" s="91"/>
      <c r="R219" s="89">
        <f t="shared" si="22"/>
        <v>0</v>
      </c>
      <c r="S219" s="89">
        <v>0</v>
      </c>
      <c r="T219" s="89">
        <v>0</v>
      </c>
      <c r="U219" s="90">
        <v>0</v>
      </c>
      <c r="V219" s="91"/>
      <c r="W219" s="89">
        <f t="shared" si="23"/>
        <v>0</v>
      </c>
      <c r="X219" s="89">
        <v>0</v>
      </c>
      <c r="Y219" s="89">
        <v>0</v>
      </c>
      <c r="Z219" s="90">
        <v>0</v>
      </c>
      <c r="AA219" s="98">
        <f t="shared" si="24"/>
        <v>200000</v>
      </c>
      <c r="AF219" s="108"/>
    </row>
    <row r="220" spans="1:39" x14ac:dyDescent="0.25">
      <c r="A220" s="33" t="s">
        <v>228</v>
      </c>
      <c r="B220" s="88">
        <v>92488</v>
      </c>
      <c r="C220" s="89">
        <f t="shared" si="19"/>
        <v>23122</v>
      </c>
      <c r="D220" s="89">
        <v>23122</v>
      </c>
      <c r="E220" s="89">
        <v>23122</v>
      </c>
      <c r="F220" s="90">
        <v>23122</v>
      </c>
      <c r="G220" s="91">
        <v>89605</v>
      </c>
      <c r="H220" s="89">
        <f t="shared" si="20"/>
        <v>22401.25</v>
      </c>
      <c r="I220" s="89">
        <v>22401.25</v>
      </c>
      <c r="J220" s="89">
        <v>22401.25</v>
      </c>
      <c r="K220" s="90">
        <v>22401.25</v>
      </c>
      <c r="L220" s="91">
        <v>0</v>
      </c>
      <c r="M220" s="89">
        <f t="shared" si="21"/>
        <v>0</v>
      </c>
      <c r="N220" s="89">
        <v>0</v>
      </c>
      <c r="O220" s="89">
        <v>0</v>
      </c>
      <c r="P220" s="90">
        <v>0</v>
      </c>
      <c r="Q220" s="91"/>
      <c r="R220" s="89">
        <f t="shared" si="22"/>
        <v>0</v>
      </c>
      <c r="S220" s="89">
        <v>0</v>
      </c>
      <c r="T220" s="89">
        <v>0</v>
      </c>
      <c r="U220" s="90">
        <v>0</v>
      </c>
      <c r="V220" s="91"/>
      <c r="W220" s="89">
        <f t="shared" si="23"/>
        <v>0</v>
      </c>
      <c r="X220" s="89">
        <v>0</v>
      </c>
      <c r="Y220" s="89">
        <v>0</v>
      </c>
      <c r="Z220" s="90">
        <v>0</v>
      </c>
      <c r="AA220" s="98">
        <f t="shared" si="24"/>
        <v>182093</v>
      </c>
      <c r="AF220" s="108"/>
      <c r="AG220" s="108"/>
      <c r="AH220" s="108"/>
      <c r="AI220" s="108"/>
      <c r="AJ220" s="108"/>
      <c r="AK220" s="108"/>
      <c r="AL220" s="108"/>
      <c r="AM220" s="108"/>
    </row>
    <row r="221" spans="1:39" x14ac:dyDescent="0.25">
      <c r="A221" s="33" t="s">
        <v>213</v>
      </c>
      <c r="B221" s="88">
        <v>101947</v>
      </c>
      <c r="C221" s="89">
        <f t="shared" si="19"/>
        <v>25486.75</v>
      </c>
      <c r="D221" s="89">
        <v>25486.75</v>
      </c>
      <c r="E221" s="89">
        <v>25486.75</v>
      </c>
      <c r="F221" s="90">
        <v>25486.75</v>
      </c>
      <c r="G221" s="91">
        <v>98053</v>
      </c>
      <c r="H221" s="89">
        <f t="shared" si="20"/>
        <v>24513.25</v>
      </c>
      <c r="I221" s="89">
        <v>24513.25</v>
      </c>
      <c r="J221" s="89">
        <v>24513.25</v>
      </c>
      <c r="K221" s="90">
        <v>24513.25</v>
      </c>
      <c r="L221" s="91">
        <v>0</v>
      </c>
      <c r="M221" s="89">
        <f t="shared" si="21"/>
        <v>0</v>
      </c>
      <c r="N221" s="89">
        <v>0</v>
      </c>
      <c r="O221" s="89">
        <v>0</v>
      </c>
      <c r="P221" s="90">
        <v>0</v>
      </c>
      <c r="Q221" s="91"/>
      <c r="R221" s="89">
        <f t="shared" si="22"/>
        <v>0</v>
      </c>
      <c r="S221" s="89">
        <v>0</v>
      </c>
      <c r="T221" s="89">
        <v>0</v>
      </c>
      <c r="U221" s="90">
        <v>0</v>
      </c>
      <c r="V221" s="91"/>
      <c r="W221" s="89">
        <f t="shared" si="23"/>
        <v>0</v>
      </c>
      <c r="X221" s="89">
        <v>0</v>
      </c>
      <c r="Y221" s="89">
        <v>0</v>
      </c>
      <c r="Z221" s="90">
        <v>0</v>
      </c>
      <c r="AA221" s="98">
        <f t="shared" si="24"/>
        <v>200000</v>
      </c>
      <c r="AF221" s="108"/>
      <c r="AG221" s="108"/>
      <c r="AH221" s="108"/>
    </row>
    <row r="222" spans="1:39" x14ac:dyDescent="0.25">
      <c r="A222" s="33" t="s">
        <v>198</v>
      </c>
      <c r="B222" s="88">
        <v>92752</v>
      </c>
      <c r="C222" s="89">
        <f t="shared" si="19"/>
        <v>23188</v>
      </c>
      <c r="D222" s="89">
        <v>23188</v>
      </c>
      <c r="E222" s="89">
        <v>23188</v>
      </c>
      <c r="F222" s="90">
        <v>23188</v>
      </c>
      <c r="G222" s="91">
        <v>106948</v>
      </c>
      <c r="H222" s="89">
        <f t="shared" si="20"/>
        <v>26737</v>
      </c>
      <c r="I222" s="89">
        <v>26737</v>
      </c>
      <c r="J222" s="89">
        <v>26737</v>
      </c>
      <c r="K222" s="90">
        <v>26737</v>
      </c>
      <c r="L222" s="91">
        <v>0</v>
      </c>
      <c r="M222" s="89">
        <f t="shared" si="21"/>
        <v>0</v>
      </c>
      <c r="N222" s="89">
        <v>0</v>
      </c>
      <c r="O222" s="89">
        <v>0</v>
      </c>
      <c r="P222" s="90">
        <v>0</v>
      </c>
      <c r="Q222" s="91"/>
      <c r="R222" s="89">
        <f t="shared" si="22"/>
        <v>0</v>
      </c>
      <c r="S222" s="89">
        <v>0</v>
      </c>
      <c r="T222" s="89">
        <v>0</v>
      </c>
      <c r="U222" s="90">
        <v>0</v>
      </c>
      <c r="V222" s="91"/>
      <c r="W222" s="89">
        <f t="shared" si="23"/>
        <v>0</v>
      </c>
      <c r="X222" s="89">
        <v>0</v>
      </c>
      <c r="Y222" s="89">
        <v>0</v>
      </c>
      <c r="Z222" s="90">
        <v>0</v>
      </c>
      <c r="AA222" s="98">
        <f t="shared" si="24"/>
        <v>199700</v>
      </c>
      <c r="AF222" s="108"/>
    </row>
    <row r="223" spans="1:39" x14ac:dyDescent="0.25">
      <c r="A223" s="33" t="s">
        <v>230</v>
      </c>
      <c r="B223" s="88">
        <v>111290</v>
      </c>
      <c r="C223" s="89">
        <f t="shared" si="19"/>
        <v>27822.5</v>
      </c>
      <c r="D223" s="89">
        <v>27822.5</v>
      </c>
      <c r="E223" s="89">
        <v>27822.5</v>
      </c>
      <c r="F223" s="90">
        <v>27822.5</v>
      </c>
      <c r="G223" s="91">
        <v>88386</v>
      </c>
      <c r="H223" s="89">
        <f t="shared" si="20"/>
        <v>22096.5</v>
      </c>
      <c r="I223" s="89">
        <v>22096.5</v>
      </c>
      <c r="J223" s="89">
        <v>22096.5</v>
      </c>
      <c r="K223" s="90">
        <v>22096.5</v>
      </c>
      <c r="L223" s="91">
        <v>0</v>
      </c>
      <c r="M223" s="89">
        <f t="shared" si="21"/>
        <v>0</v>
      </c>
      <c r="N223" s="89">
        <v>0</v>
      </c>
      <c r="O223" s="89">
        <v>0</v>
      </c>
      <c r="P223" s="90">
        <v>0</v>
      </c>
      <c r="Q223" s="91"/>
      <c r="R223" s="89">
        <f t="shared" si="22"/>
        <v>0</v>
      </c>
      <c r="S223" s="89">
        <v>0</v>
      </c>
      <c r="T223" s="89">
        <v>0</v>
      </c>
      <c r="U223" s="90">
        <v>0</v>
      </c>
      <c r="V223" s="91"/>
      <c r="W223" s="89">
        <f t="shared" si="23"/>
        <v>0</v>
      </c>
      <c r="X223" s="89">
        <v>0</v>
      </c>
      <c r="Y223" s="89">
        <v>0</v>
      </c>
      <c r="Z223" s="90">
        <v>0</v>
      </c>
      <c r="AA223" s="98">
        <f t="shared" si="24"/>
        <v>199676</v>
      </c>
      <c r="AF223" s="108"/>
      <c r="AG223" s="108"/>
    </row>
    <row r="224" spans="1:39" x14ac:dyDescent="0.25">
      <c r="A224" s="33" t="s">
        <v>181</v>
      </c>
      <c r="B224" s="88">
        <v>96754</v>
      </c>
      <c r="C224" s="89">
        <f t="shared" si="19"/>
        <v>24188.5</v>
      </c>
      <c r="D224" s="89">
        <v>24188.5</v>
      </c>
      <c r="E224" s="89">
        <v>24188.5</v>
      </c>
      <c r="F224" s="90">
        <v>24188.5</v>
      </c>
      <c r="G224" s="91">
        <v>103186</v>
      </c>
      <c r="H224" s="89">
        <f t="shared" si="20"/>
        <v>25796.5</v>
      </c>
      <c r="I224" s="89">
        <v>25796.5</v>
      </c>
      <c r="J224" s="89">
        <v>25796.5</v>
      </c>
      <c r="K224" s="90">
        <v>25796.5</v>
      </c>
      <c r="L224" s="91">
        <v>0</v>
      </c>
      <c r="M224" s="89">
        <f t="shared" si="21"/>
        <v>0</v>
      </c>
      <c r="N224" s="89">
        <v>0</v>
      </c>
      <c r="O224" s="89">
        <v>0</v>
      </c>
      <c r="P224" s="90">
        <v>0</v>
      </c>
      <c r="Q224" s="91"/>
      <c r="R224" s="89">
        <f t="shared" si="22"/>
        <v>0</v>
      </c>
      <c r="S224" s="89">
        <v>0</v>
      </c>
      <c r="T224" s="89">
        <v>0</v>
      </c>
      <c r="U224" s="90">
        <v>0</v>
      </c>
      <c r="V224" s="91"/>
      <c r="W224" s="89">
        <f t="shared" si="23"/>
        <v>0</v>
      </c>
      <c r="X224" s="89">
        <v>0</v>
      </c>
      <c r="Y224" s="89">
        <v>0</v>
      </c>
      <c r="Z224" s="90">
        <v>0</v>
      </c>
      <c r="AA224" s="98">
        <f t="shared" si="24"/>
        <v>199940</v>
      </c>
      <c r="AF224" s="108"/>
    </row>
    <row r="225" spans="1:36" x14ac:dyDescent="0.25">
      <c r="A225" s="33" t="s">
        <v>186</v>
      </c>
      <c r="B225" s="88">
        <v>41488.61</v>
      </c>
      <c r="C225" s="89">
        <f t="shared" si="19"/>
        <v>10372.1525</v>
      </c>
      <c r="D225" s="89">
        <v>10372.1525</v>
      </c>
      <c r="E225" s="89">
        <v>10372.1525</v>
      </c>
      <c r="F225" s="90">
        <v>10372.1525</v>
      </c>
      <c r="G225" s="91">
        <v>149992.39000000001</v>
      </c>
      <c r="H225" s="89">
        <f t="shared" si="20"/>
        <v>37498.097500000003</v>
      </c>
      <c r="I225" s="89">
        <v>37498.097500000003</v>
      </c>
      <c r="J225" s="89">
        <v>37498.097500000003</v>
      </c>
      <c r="K225" s="90">
        <v>37498.097500000003</v>
      </c>
      <c r="L225" s="91">
        <v>0</v>
      </c>
      <c r="M225" s="89">
        <f t="shared" si="21"/>
        <v>0</v>
      </c>
      <c r="N225" s="89">
        <v>0</v>
      </c>
      <c r="O225" s="89">
        <v>0</v>
      </c>
      <c r="P225" s="90">
        <v>0</v>
      </c>
      <c r="Q225" s="91"/>
      <c r="R225" s="89">
        <f t="shared" si="22"/>
        <v>0</v>
      </c>
      <c r="S225" s="89">
        <v>0</v>
      </c>
      <c r="T225" s="89">
        <v>0</v>
      </c>
      <c r="U225" s="90">
        <v>0</v>
      </c>
      <c r="V225" s="91"/>
      <c r="W225" s="89">
        <f t="shared" si="23"/>
        <v>0</v>
      </c>
      <c r="X225" s="89">
        <v>0</v>
      </c>
      <c r="Y225" s="89">
        <v>0</v>
      </c>
      <c r="Z225" s="90">
        <v>0</v>
      </c>
      <c r="AA225" s="98">
        <f t="shared" si="24"/>
        <v>191481</v>
      </c>
      <c r="AF225" s="108"/>
    </row>
    <row r="226" spans="1:36" x14ac:dyDescent="0.25">
      <c r="A226" s="33" t="s">
        <v>212</v>
      </c>
      <c r="B226" s="88">
        <v>105122</v>
      </c>
      <c r="C226" s="89">
        <f t="shared" si="19"/>
        <v>26280.5</v>
      </c>
      <c r="D226" s="89">
        <v>26280.5</v>
      </c>
      <c r="E226" s="89">
        <v>26280.5</v>
      </c>
      <c r="F226" s="90">
        <v>26280.5</v>
      </c>
      <c r="G226" s="91">
        <v>92377</v>
      </c>
      <c r="H226" s="89">
        <f t="shared" si="20"/>
        <v>23094.25</v>
      </c>
      <c r="I226" s="89">
        <v>23094.25</v>
      </c>
      <c r="J226" s="89">
        <v>23094.25</v>
      </c>
      <c r="K226" s="90">
        <v>23094.25</v>
      </c>
      <c r="L226" s="91">
        <v>0</v>
      </c>
      <c r="M226" s="89">
        <f t="shared" si="21"/>
        <v>0</v>
      </c>
      <c r="N226" s="89">
        <v>0</v>
      </c>
      <c r="O226" s="89">
        <v>0</v>
      </c>
      <c r="P226" s="90">
        <v>0</v>
      </c>
      <c r="Q226" s="91"/>
      <c r="R226" s="89">
        <f t="shared" si="22"/>
        <v>0</v>
      </c>
      <c r="S226" s="89">
        <v>0</v>
      </c>
      <c r="T226" s="89">
        <v>0</v>
      </c>
      <c r="U226" s="90">
        <v>0</v>
      </c>
      <c r="V226" s="91"/>
      <c r="W226" s="89">
        <f t="shared" si="23"/>
        <v>0</v>
      </c>
      <c r="X226" s="89">
        <v>0</v>
      </c>
      <c r="Y226" s="89">
        <v>0</v>
      </c>
      <c r="Z226" s="90">
        <v>0</v>
      </c>
      <c r="AA226" s="98">
        <f t="shared" si="24"/>
        <v>197499</v>
      </c>
      <c r="AF226" s="108"/>
    </row>
    <row r="227" spans="1:36" x14ac:dyDescent="0.25">
      <c r="A227" s="33" t="s">
        <v>220</v>
      </c>
      <c r="B227" s="88">
        <v>504200</v>
      </c>
      <c r="C227" s="89">
        <f>B227/4</f>
        <v>126050</v>
      </c>
      <c r="D227" s="89">
        <v>126050</v>
      </c>
      <c r="E227" s="89">
        <v>126050</v>
      </c>
      <c r="F227" s="90">
        <v>126050</v>
      </c>
      <c r="G227" s="91">
        <v>859893</v>
      </c>
      <c r="H227" s="89">
        <f t="shared" si="20"/>
        <v>214973.25</v>
      </c>
      <c r="I227" s="89">
        <v>214973.25</v>
      </c>
      <c r="J227" s="89">
        <v>214973.25</v>
      </c>
      <c r="K227" s="90">
        <v>214973.25</v>
      </c>
      <c r="L227" s="91">
        <v>925805.5</v>
      </c>
      <c r="M227" s="89">
        <f t="shared" si="21"/>
        <v>231451.375</v>
      </c>
      <c r="N227" s="89">
        <v>231451.375</v>
      </c>
      <c r="O227" s="89">
        <v>231451.375</v>
      </c>
      <c r="P227" s="90">
        <v>231451.375</v>
      </c>
      <c r="Q227" s="91">
        <v>866124.5</v>
      </c>
      <c r="R227" s="89">
        <f t="shared" si="22"/>
        <v>216531.125</v>
      </c>
      <c r="S227" s="89">
        <v>216531.125</v>
      </c>
      <c r="T227" s="89">
        <v>216531.125</v>
      </c>
      <c r="U227" s="90">
        <v>216531.125</v>
      </c>
      <c r="V227" s="91">
        <v>829345</v>
      </c>
      <c r="W227" s="89">
        <f t="shared" si="23"/>
        <v>207336.25</v>
      </c>
      <c r="X227" s="89">
        <v>207336.25</v>
      </c>
      <c r="Y227" s="89">
        <v>207336.25</v>
      </c>
      <c r="Z227" s="90">
        <v>207336.25</v>
      </c>
      <c r="AA227" s="98">
        <f t="shared" si="24"/>
        <v>3985368</v>
      </c>
      <c r="AF227" s="108"/>
    </row>
    <row r="228" spans="1:36" x14ac:dyDescent="0.25">
      <c r="A228" s="33" t="s">
        <v>203</v>
      </c>
      <c r="B228" s="88">
        <v>704346</v>
      </c>
      <c r="C228" s="89">
        <f t="shared" si="19"/>
        <v>176086.5</v>
      </c>
      <c r="D228" s="89">
        <v>176086.5</v>
      </c>
      <c r="E228" s="89">
        <v>176086.5</v>
      </c>
      <c r="F228" s="90">
        <v>176086.5</v>
      </c>
      <c r="G228" s="91">
        <v>1257857</v>
      </c>
      <c r="H228" s="89">
        <f t="shared" si="20"/>
        <v>314464.25</v>
      </c>
      <c r="I228" s="89">
        <v>314464.25</v>
      </c>
      <c r="J228" s="89">
        <v>314464.25</v>
      </c>
      <c r="K228" s="90">
        <v>314464.25</v>
      </c>
      <c r="L228" s="91">
        <v>1248894</v>
      </c>
      <c r="M228" s="89">
        <f t="shared" si="21"/>
        <v>312223.5</v>
      </c>
      <c r="N228" s="89">
        <v>312223.5</v>
      </c>
      <c r="O228" s="89">
        <v>312223.5</v>
      </c>
      <c r="P228" s="90">
        <v>312223.5</v>
      </c>
      <c r="Q228" s="91">
        <v>920294</v>
      </c>
      <c r="R228" s="89">
        <f t="shared" si="22"/>
        <v>230073.5</v>
      </c>
      <c r="S228" s="89">
        <v>230073.5</v>
      </c>
      <c r="T228" s="89">
        <v>230073.5</v>
      </c>
      <c r="U228" s="90">
        <v>230073.5</v>
      </c>
      <c r="V228" s="91">
        <v>0</v>
      </c>
      <c r="W228" s="89">
        <f t="shared" si="23"/>
        <v>0</v>
      </c>
      <c r="X228" s="89">
        <v>0</v>
      </c>
      <c r="Y228" s="89">
        <v>0</v>
      </c>
      <c r="Z228" s="90">
        <v>0</v>
      </c>
      <c r="AA228" s="98">
        <f t="shared" si="24"/>
        <v>4131391</v>
      </c>
      <c r="AF228" s="108"/>
      <c r="AG228" s="108"/>
      <c r="AH228" s="108"/>
      <c r="AI228" s="108"/>
      <c r="AJ228" s="108"/>
    </row>
    <row r="229" spans="1:36" x14ac:dyDescent="0.25">
      <c r="A229" s="33" t="s">
        <v>215</v>
      </c>
      <c r="B229" s="88">
        <v>677961.62</v>
      </c>
      <c r="C229" s="89">
        <f t="shared" si="19"/>
        <v>169490.405</v>
      </c>
      <c r="D229" s="89">
        <v>169490.405</v>
      </c>
      <c r="E229" s="89">
        <v>169490.405</v>
      </c>
      <c r="F229" s="90">
        <v>169490.405</v>
      </c>
      <c r="G229" s="91">
        <v>1109400.04</v>
      </c>
      <c r="H229" s="89">
        <f t="shared" si="20"/>
        <v>277350.01</v>
      </c>
      <c r="I229" s="89">
        <v>277350.01</v>
      </c>
      <c r="J229" s="89">
        <v>277350.01</v>
      </c>
      <c r="K229" s="90">
        <v>277350.01</v>
      </c>
      <c r="L229" s="91">
        <v>1251652.98</v>
      </c>
      <c r="M229" s="89">
        <f t="shared" si="21"/>
        <v>312913.245</v>
      </c>
      <c r="N229" s="89">
        <v>312913.245</v>
      </c>
      <c r="O229" s="89">
        <v>312913.245</v>
      </c>
      <c r="P229" s="90">
        <v>312913.245</v>
      </c>
      <c r="Q229" s="91">
        <v>971431.27</v>
      </c>
      <c r="R229" s="89">
        <f t="shared" si="22"/>
        <v>242857.8175</v>
      </c>
      <c r="S229" s="89">
        <v>242857.8175</v>
      </c>
      <c r="T229" s="89">
        <v>242857.8175</v>
      </c>
      <c r="U229" s="90">
        <v>242857.8175</v>
      </c>
      <c r="V229" s="91">
        <v>893359.09</v>
      </c>
      <c r="W229" s="89">
        <f t="shared" si="23"/>
        <v>223339.77249999999</v>
      </c>
      <c r="X229" s="89">
        <v>223339.77249999999</v>
      </c>
      <c r="Y229" s="89">
        <v>223339.77249999999</v>
      </c>
      <c r="Z229" s="90">
        <v>223339.77249999999</v>
      </c>
      <c r="AA229" s="98">
        <f t="shared" si="24"/>
        <v>4903805</v>
      </c>
      <c r="AF229" s="108"/>
    </row>
    <row r="230" spans="1:36" x14ac:dyDescent="0.25">
      <c r="A230" s="33" t="s">
        <v>204</v>
      </c>
      <c r="B230" s="88">
        <v>35000</v>
      </c>
      <c r="C230" s="89">
        <f t="shared" si="19"/>
        <v>8750</v>
      </c>
      <c r="D230" s="89">
        <v>8750</v>
      </c>
      <c r="E230" s="89">
        <v>8750</v>
      </c>
      <c r="F230" s="90">
        <v>8750</v>
      </c>
      <c r="G230" s="91">
        <v>35000</v>
      </c>
      <c r="H230" s="89">
        <f t="shared" si="20"/>
        <v>8750</v>
      </c>
      <c r="I230" s="89">
        <v>8750</v>
      </c>
      <c r="J230" s="89">
        <v>8750</v>
      </c>
      <c r="K230" s="90">
        <v>8750</v>
      </c>
      <c r="L230" s="91"/>
      <c r="M230" s="89">
        <f t="shared" si="21"/>
        <v>0</v>
      </c>
      <c r="N230" s="89">
        <v>0</v>
      </c>
      <c r="O230" s="89">
        <v>0</v>
      </c>
      <c r="P230" s="90">
        <v>0</v>
      </c>
      <c r="Q230" s="91"/>
      <c r="R230" s="89">
        <f t="shared" si="22"/>
        <v>0</v>
      </c>
      <c r="S230" s="89">
        <v>0</v>
      </c>
      <c r="T230" s="89">
        <v>0</v>
      </c>
      <c r="U230" s="90">
        <v>0</v>
      </c>
      <c r="V230" s="91"/>
      <c r="W230" s="89">
        <f t="shared" si="23"/>
        <v>0</v>
      </c>
      <c r="X230" s="89">
        <v>0</v>
      </c>
      <c r="Y230" s="89">
        <v>0</v>
      </c>
      <c r="Z230" s="90">
        <v>0</v>
      </c>
      <c r="AA230" s="98">
        <f t="shared" si="24"/>
        <v>70000</v>
      </c>
      <c r="AF230" s="108"/>
      <c r="AG230" s="108"/>
    </row>
    <row r="231" spans="1:36" x14ac:dyDescent="0.25">
      <c r="A231" s="33" t="s">
        <v>183</v>
      </c>
      <c r="B231" s="88">
        <v>140855</v>
      </c>
      <c r="C231" s="89">
        <f t="shared" si="19"/>
        <v>35213.75</v>
      </c>
      <c r="D231" s="89">
        <v>35213.75</v>
      </c>
      <c r="E231" s="89">
        <v>35213.75</v>
      </c>
      <c r="F231" s="90">
        <v>35213.75</v>
      </c>
      <c r="G231" s="91">
        <v>58950</v>
      </c>
      <c r="H231" s="89">
        <f t="shared" si="20"/>
        <v>14737.5</v>
      </c>
      <c r="I231" s="89">
        <v>14737.5</v>
      </c>
      <c r="J231" s="89">
        <v>14737.5</v>
      </c>
      <c r="K231" s="90">
        <v>14737.5</v>
      </c>
      <c r="L231" s="91"/>
      <c r="M231" s="89">
        <f t="shared" si="21"/>
        <v>0</v>
      </c>
      <c r="N231" s="89">
        <v>0</v>
      </c>
      <c r="O231" s="89">
        <v>0</v>
      </c>
      <c r="P231" s="90">
        <v>0</v>
      </c>
      <c r="Q231" s="91"/>
      <c r="R231" s="89">
        <f t="shared" si="22"/>
        <v>0</v>
      </c>
      <c r="S231" s="89">
        <v>0</v>
      </c>
      <c r="T231" s="89">
        <v>0</v>
      </c>
      <c r="U231" s="90">
        <v>0</v>
      </c>
      <c r="V231" s="91"/>
      <c r="W231" s="89">
        <f t="shared" si="23"/>
        <v>0</v>
      </c>
      <c r="X231" s="89">
        <v>0</v>
      </c>
      <c r="Y231" s="89">
        <v>0</v>
      </c>
      <c r="Z231" s="90">
        <v>0</v>
      </c>
      <c r="AA231" s="98">
        <f t="shared" si="24"/>
        <v>199805</v>
      </c>
      <c r="AF231" s="108"/>
    </row>
    <row r="232" spans="1:36" x14ac:dyDescent="0.25">
      <c r="A232" s="33" t="s">
        <v>194</v>
      </c>
      <c r="B232" s="88">
        <v>96259.97</v>
      </c>
      <c r="C232" s="89">
        <f t="shared" si="19"/>
        <v>24064.9925</v>
      </c>
      <c r="D232" s="89">
        <v>24064.9925</v>
      </c>
      <c r="E232" s="89">
        <v>24064.9925</v>
      </c>
      <c r="F232" s="90">
        <v>24064.9925</v>
      </c>
      <c r="G232" s="91">
        <v>103625.03</v>
      </c>
      <c r="H232" s="89">
        <f t="shared" si="20"/>
        <v>25906.2575</v>
      </c>
      <c r="I232" s="89">
        <v>25906.2575</v>
      </c>
      <c r="J232" s="89">
        <v>25906.2575</v>
      </c>
      <c r="K232" s="90">
        <v>25906.2575</v>
      </c>
      <c r="L232" s="91"/>
      <c r="M232" s="89">
        <f t="shared" si="21"/>
        <v>0</v>
      </c>
      <c r="N232" s="89">
        <v>0</v>
      </c>
      <c r="O232" s="89">
        <v>0</v>
      </c>
      <c r="P232" s="90">
        <v>0</v>
      </c>
      <c r="Q232" s="91"/>
      <c r="R232" s="89">
        <f t="shared" si="22"/>
        <v>0</v>
      </c>
      <c r="S232" s="89">
        <v>0</v>
      </c>
      <c r="T232" s="89">
        <v>0</v>
      </c>
      <c r="U232" s="90">
        <v>0</v>
      </c>
      <c r="V232" s="91"/>
      <c r="W232" s="89">
        <f t="shared" si="23"/>
        <v>0</v>
      </c>
      <c r="X232" s="89">
        <v>0</v>
      </c>
      <c r="Y232" s="89">
        <v>0</v>
      </c>
      <c r="Z232" s="90">
        <v>0</v>
      </c>
      <c r="AA232" s="98">
        <f t="shared" si="24"/>
        <v>199885</v>
      </c>
      <c r="AF232" s="108"/>
      <c r="AG232" s="108"/>
    </row>
    <row r="233" spans="1:36" x14ac:dyDescent="0.25">
      <c r="A233" s="33" t="s">
        <v>185</v>
      </c>
      <c r="B233" s="88">
        <v>99395</v>
      </c>
      <c r="C233" s="89">
        <f t="shared" si="19"/>
        <v>24848.75</v>
      </c>
      <c r="D233" s="89">
        <v>24848.75</v>
      </c>
      <c r="E233" s="89">
        <v>24848.75</v>
      </c>
      <c r="F233" s="90">
        <v>24848.75</v>
      </c>
      <c r="G233" s="91">
        <v>100596</v>
      </c>
      <c r="H233" s="89">
        <f t="shared" si="20"/>
        <v>25149</v>
      </c>
      <c r="I233" s="89">
        <v>25149</v>
      </c>
      <c r="J233" s="89">
        <v>25149</v>
      </c>
      <c r="K233" s="90">
        <v>25149</v>
      </c>
      <c r="L233" s="91"/>
      <c r="M233" s="89">
        <f t="shared" si="21"/>
        <v>0</v>
      </c>
      <c r="N233" s="89">
        <v>0</v>
      </c>
      <c r="O233" s="89">
        <v>0</v>
      </c>
      <c r="P233" s="90">
        <v>0</v>
      </c>
      <c r="Q233" s="91"/>
      <c r="R233" s="89">
        <f t="shared" si="22"/>
        <v>0</v>
      </c>
      <c r="S233" s="89">
        <v>0</v>
      </c>
      <c r="T233" s="89">
        <v>0</v>
      </c>
      <c r="U233" s="90">
        <v>0</v>
      </c>
      <c r="V233" s="91"/>
      <c r="W233" s="89">
        <f t="shared" si="23"/>
        <v>0</v>
      </c>
      <c r="X233" s="89">
        <v>0</v>
      </c>
      <c r="Y233" s="89">
        <v>0</v>
      </c>
      <c r="Z233" s="90">
        <v>0</v>
      </c>
      <c r="AA233" s="98">
        <f t="shared" si="24"/>
        <v>199991</v>
      </c>
      <c r="AF233" s="108"/>
    </row>
    <row r="234" spans="1:36" x14ac:dyDescent="0.25">
      <c r="A234" s="33" t="s">
        <v>205</v>
      </c>
      <c r="B234" s="88">
        <v>77976</v>
      </c>
      <c r="C234" s="89">
        <f t="shared" si="19"/>
        <v>19494</v>
      </c>
      <c r="D234" s="89">
        <v>19494</v>
      </c>
      <c r="E234" s="89">
        <v>19494</v>
      </c>
      <c r="F234" s="90">
        <v>19494</v>
      </c>
      <c r="G234" s="91">
        <v>121897</v>
      </c>
      <c r="H234" s="89">
        <f t="shared" si="20"/>
        <v>30474.25</v>
      </c>
      <c r="I234" s="89">
        <v>30474.25</v>
      </c>
      <c r="J234" s="89">
        <v>30474.25</v>
      </c>
      <c r="K234" s="90">
        <v>30474.25</v>
      </c>
      <c r="L234" s="91"/>
      <c r="M234" s="89">
        <f t="shared" si="21"/>
        <v>0</v>
      </c>
      <c r="N234" s="89">
        <v>0</v>
      </c>
      <c r="O234" s="89">
        <v>0</v>
      </c>
      <c r="P234" s="90">
        <v>0</v>
      </c>
      <c r="Q234" s="91"/>
      <c r="R234" s="89">
        <f t="shared" si="22"/>
        <v>0</v>
      </c>
      <c r="S234" s="89">
        <v>0</v>
      </c>
      <c r="T234" s="89">
        <v>0</v>
      </c>
      <c r="U234" s="90">
        <v>0</v>
      </c>
      <c r="V234" s="91"/>
      <c r="W234" s="89">
        <f t="shared" si="23"/>
        <v>0</v>
      </c>
      <c r="X234" s="89">
        <v>0</v>
      </c>
      <c r="Y234" s="89">
        <v>0</v>
      </c>
      <c r="Z234" s="90">
        <v>0</v>
      </c>
      <c r="AA234" s="98">
        <f t="shared" si="24"/>
        <v>199873</v>
      </c>
      <c r="AF234" s="108"/>
      <c r="AG234" s="108"/>
      <c r="AH234" s="108"/>
    </row>
    <row r="235" spans="1:36" x14ac:dyDescent="0.25">
      <c r="A235" s="33" t="s">
        <v>225</v>
      </c>
      <c r="B235" s="88">
        <v>94529</v>
      </c>
      <c r="C235" s="89">
        <f t="shared" si="19"/>
        <v>23632.25</v>
      </c>
      <c r="D235" s="89">
        <v>23632.25</v>
      </c>
      <c r="E235" s="89">
        <v>23632.25</v>
      </c>
      <c r="F235" s="90">
        <v>23632.25</v>
      </c>
      <c r="G235" s="91">
        <v>104737</v>
      </c>
      <c r="H235" s="89">
        <f t="shared" si="20"/>
        <v>26184.25</v>
      </c>
      <c r="I235" s="89">
        <v>26184.25</v>
      </c>
      <c r="J235" s="89">
        <v>26184.25</v>
      </c>
      <c r="K235" s="90">
        <v>26184.25</v>
      </c>
      <c r="L235" s="91"/>
      <c r="M235" s="89">
        <f t="shared" si="21"/>
        <v>0</v>
      </c>
      <c r="N235" s="89">
        <v>0</v>
      </c>
      <c r="O235" s="89">
        <v>0</v>
      </c>
      <c r="P235" s="90">
        <v>0</v>
      </c>
      <c r="Q235" s="91"/>
      <c r="R235" s="89">
        <f t="shared" si="22"/>
        <v>0</v>
      </c>
      <c r="S235" s="89">
        <v>0</v>
      </c>
      <c r="T235" s="89">
        <v>0</v>
      </c>
      <c r="U235" s="90">
        <v>0</v>
      </c>
      <c r="V235" s="91"/>
      <c r="W235" s="89">
        <f t="shared" si="23"/>
        <v>0</v>
      </c>
      <c r="X235" s="89">
        <v>0</v>
      </c>
      <c r="Y235" s="89">
        <v>0</v>
      </c>
      <c r="Z235" s="90">
        <v>0</v>
      </c>
      <c r="AA235" s="98">
        <f t="shared" si="24"/>
        <v>199266</v>
      </c>
      <c r="AF235" s="108"/>
    </row>
    <row r="236" spans="1:36" ht="15.75" thickBot="1" x14ac:dyDescent="0.3">
      <c r="A236" s="44" t="s">
        <v>193</v>
      </c>
      <c r="B236" s="93">
        <v>23398</v>
      </c>
      <c r="C236" s="94">
        <f t="shared" si="19"/>
        <v>5849.5</v>
      </c>
      <c r="D236" s="94">
        <v>5849.5</v>
      </c>
      <c r="E236" s="94">
        <v>5849.5</v>
      </c>
      <c r="F236" s="95">
        <v>5849.5</v>
      </c>
      <c r="G236" s="96">
        <v>94552</v>
      </c>
      <c r="H236" s="94">
        <f t="shared" si="20"/>
        <v>23638</v>
      </c>
      <c r="I236" s="94">
        <v>23638</v>
      </c>
      <c r="J236" s="94">
        <v>23638</v>
      </c>
      <c r="K236" s="95">
        <v>23638</v>
      </c>
      <c r="L236" s="96">
        <v>82020</v>
      </c>
      <c r="M236" s="94">
        <f t="shared" si="21"/>
        <v>20505</v>
      </c>
      <c r="N236" s="94">
        <v>20505</v>
      </c>
      <c r="O236" s="94">
        <v>20505</v>
      </c>
      <c r="P236" s="95">
        <v>20505</v>
      </c>
      <c r="Q236" s="96"/>
      <c r="R236" s="94">
        <f t="shared" si="22"/>
        <v>0</v>
      </c>
      <c r="S236" s="94">
        <v>0</v>
      </c>
      <c r="T236" s="94">
        <v>0</v>
      </c>
      <c r="U236" s="95">
        <v>0</v>
      </c>
      <c r="V236" s="96"/>
      <c r="W236" s="94">
        <f t="shared" si="23"/>
        <v>0</v>
      </c>
      <c r="X236" s="94">
        <v>0</v>
      </c>
      <c r="Y236" s="94">
        <v>0</v>
      </c>
      <c r="Z236" s="95">
        <v>0</v>
      </c>
      <c r="AA236" s="99">
        <f t="shared" si="24"/>
        <v>199970</v>
      </c>
      <c r="AF236" s="108"/>
    </row>
    <row r="238" spans="1:36" ht="15.75" thickBot="1" x14ac:dyDescent="0.3"/>
    <row r="239" spans="1:36" ht="64.5" thickBot="1" x14ac:dyDescent="0.3">
      <c r="A239" s="121" t="s">
        <v>240</v>
      </c>
      <c r="B239" s="122"/>
      <c r="C239" s="122"/>
      <c r="D239" s="122"/>
      <c r="E239" s="122"/>
      <c r="F239" s="122"/>
      <c r="G239" s="122"/>
      <c r="H239" s="122"/>
      <c r="I239" s="122"/>
      <c r="J239" s="122"/>
      <c r="K239" s="122"/>
      <c r="L239" s="122"/>
      <c r="M239" s="122"/>
      <c r="N239" s="122"/>
      <c r="O239" s="122"/>
      <c r="P239" s="122"/>
      <c r="Q239" s="122"/>
      <c r="R239" s="122"/>
      <c r="S239" s="122"/>
      <c r="T239" s="122"/>
      <c r="U239" s="122"/>
      <c r="V239" s="122"/>
      <c r="W239" s="122"/>
      <c r="X239" s="122"/>
      <c r="Y239" s="122"/>
      <c r="Z239" s="122"/>
      <c r="AA239" s="122"/>
      <c r="AB239" s="122"/>
      <c r="AC239" s="122"/>
      <c r="AD239" s="122"/>
      <c r="AE239" s="122"/>
      <c r="AF239" s="123"/>
    </row>
    <row r="240" spans="1:36" ht="16.5" thickBot="1" x14ac:dyDescent="0.3">
      <c r="A240" s="11" t="s">
        <v>0</v>
      </c>
      <c r="B240" s="6" t="s">
        <v>49</v>
      </c>
      <c r="C240" s="7" t="s">
        <v>231</v>
      </c>
      <c r="D240" s="7" t="s">
        <v>232</v>
      </c>
      <c r="E240" s="7" t="s">
        <v>233</v>
      </c>
      <c r="F240" s="8" t="s">
        <v>234</v>
      </c>
      <c r="G240" s="6" t="s">
        <v>112</v>
      </c>
      <c r="H240" s="7" t="s">
        <v>231</v>
      </c>
      <c r="I240" s="7" t="s">
        <v>232</v>
      </c>
      <c r="J240" s="7" t="s">
        <v>233</v>
      </c>
      <c r="K240" s="8" t="s">
        <v>234</v>
      </c>
      <c r="L240" s="6" t="s">
        <v>177</v>
      </c>
      <c r="M240" s="7" t="s">
        <v>231</v>
      </c>
      <c r="N240" s="7" t="s">
        <v>232</v>
      </c>
      <c r="O240" s="7" t="s">
        <v>233</v>
      </c>
      <c r="P240" s="8" t="s">
        <v>234</v>
      </c>
      <c r="Q240" s="6" t="s">
        <v>178</v>
      </c>
      <c r="R240" s="7" t="s">
        <v>231</v>
      </c>
      <c r="S240" s="7" t="s">
        <v>232</v>
      </c>
      <c r="T240" s="7" t="s">
        <v>233</v>
      </c>
      <c r="U240" s="8" t="s">
        <v>234</v>
      </c>
      <c r="V240" s="6" t="s">
        <v>235</v>
      </c>
      <c r="W240" s="7" t="s">
        <v>231</v>
      </c>
      <c r="X240" s="7" t="s">
        <v>232</v>
      </c>
      <c r="Y240" s="7" t="s">
        <v>233</v>
      </c>
      <c r="Z240" s="8" t="s">
        <v>234</v>
      </c>
      <c r="AA240" s="6" t="s">
        <v>241</v>
      </c>
      <c r="AB240" s="7" t="s">
        <v>231</v>
      </c>
      <c r="AC240" s="7" t="s">
        <v>232</v>
      </c>
      <c r="AD240" s="7" t="s">
        <v>233</v>
      </c>
      <c r="AE240" s="13" t="s">
        <v>234</v>
      </c>
      <c r="AF240" s="9" t="s">
        <v>48</v>
      </c>
    </row>
    <row r="241" spans="1:34" x14ac:dyDescent="0.25">
      <c r="A241" s="100" t="s">
        <v>242</v>
      </c>
      <c r="B241" s="21">
        <v>57067</v>
      </c>
      <c r="C241" s="16">
        <f>B241/4</f>
        <v>14266.75</v>
      </c>
      <c r="D241" s="16">
        <v>14266.75</v>
      </c>
      <c r="E241" s="16">
        <v>14266.75</v>
      </c>
      <c r="F241" s="17">
        <v>14266.75</v>
      </c>
      <c r="G241" s="21">
        <v>82347</v>
      </c>
      <c r="H241" s="16">
        <f>G241/4</f>
        <v>20586.75</v>
      </c>
      <c r="I241" s="16">
        <v>20586.75</v>
      </c>
      <c r="J241" s="16">
        <v>20586.75</v>
      </c>
      <c r="K241" s="17">
        <v>20586.75</v>
      </c>
      <c r="L241" s="21">
        <v>48965</v>
      </c>
      <c r="M241" s="16">
        <f>L241/4</f>
        <v>12241.25</v>
      </c>
      <c r="N241" s="16">
        <v>12241.25</v>
      </c>
      <c r="O241" s="16">
        <v>12241.25</v>
      </c>
      <c r="P241" s="17">
        <v>12241.25</v>
      </c>
      <c r="Q241" s="21">
        <v>44788</v>
      </c>
      <c r="R241" s="16">
        <f>Q241/4</f>
        <v>11197</v>
      </c>
      <c r="S241" s="16">
        <v>11197</v>
      </c>
      <c r="T241" s="16">
        <v>11197</v>
      </c>
      <c r="U241" s="17">
        <v>11197</v>
      </c>
      <c r="V241" s="21">
        <v>42222</v>
      </c>
      <c r="W241" s="16">
        <f>V241/4</f>
        <v>10555.5</v>
      </c>
      <c r="X241" s="16">
        <v>10555.5</v>
      </c>
      <c r="Y241" s="16">
        <v>10555.5</v>
      </c>
      <c r="Z241" s="17">
        <v>10555.5</v>
      </c>
      <c r="AA241" s="21">
        <v>24610</v>
      </c>
      <c r="AB241" s="16">
        <f>AA241/4</f>
        <v>6152.5</v>
      </c>
      <c r="AC241" s="16">
        <v>6152.5</v>
      </c>
      <c r="AD241" s="16">
        <v>6152.5</v>
      </c>
      <c r="AE241" s="17">
        <v>6152.5</v>
      </c>
      <c r="AF241" s="101">
        <f>AA241+V241+Q241+L241+G241+B241</f>
        <v>299999</v>
      </c>
      <c r="AG241" s="108"/>
    </row>
    <row r="242" spans="1:34" x14ac:dyDescent="0.25">
      <c r="A242" s="102" t="s">
        <v>243</v>
      </c>
      <c r="B242" s="22">
        <v>25691</v>
      </c>
      <c r="C242" s="15">
        <f t="shared" ref="C242:C287" si="25">B242/4</f>
        <v>6422.75</v>
      </c>
      <c r="D242" s="15">
        <v>6422.75</v>
      </c>
      <c r="E242" s="15">
        <v>6422.75</v>
      </c>
      <c r="F242" s="18">
        <v>6422.75</v>
      </c>
      <c r="G242" s="22">
        <v>221604</v>
      </c>
      <c r="H242" s="15">
        <f t="shared" ref="H242:H287" si="26">G242/4</f>
        <v>55401</v>
      </c>
      <c r="I242" s="15">
        <v>55401</v>
      </c>
      <c r="J242" s="15">
        <v>55401</v>
      </c>
      <c r="K242" s="18">
        <v>55401</v>
      </c>
      <c r="L242" s="22">
        <v>218434</v>
      </c>
      <c r="M242" s="15">
        <f t="shared" ref="M242:M287" si="27">L242/4</f>
        <v>54608.5</v>
      </c>
      <c r="N242" s="15">
        <v>54608.5</v>
      </c>
      <c r="O242" s="15">
        <v>54608.5</v>
      </c>
      <c r="P242" s="18">
        <v>54608.5</v>
      </c>
      <c r="Q242" s="22">
        <v>198339</v>
      </c>
      <c r="R242" s="15">
        <f t="shared" ref="R242:R287" si="28">Q242/4</f>
        <v>49584.75</v>
      </c>
      <c r="S242" s="15">
        <v>49584.75</v>
      </c>
      <c r="T242" s="15">
        <v>49584.75</v>
      </c>
      <c r="U242" s="18">
        <v>49584.75</v>
      </c>
      <c r="V242" s="22">
        <v>65939</v>
      </c>
      <c r="W242" s="15">
        <f t="shared" ref="W242:W287" si="29">V242/4</f>
        <v>16484.75</v>
      </c>
      <c r="X242" s="15">
        <v>16484.75</v>
      </c>
      <c r="Y242" s="15">
        <v>16484.75</v>
      </c>
      <c r="Z242" s="18">
        <v>16484.75</v>
      </c>
      <c r="AA242" s="22">
        <v>0</v>
      </c>
      <c r="AB242" s="15">
        <f t="shared" ref="AB242:AB287" si="30">AA242/4</f>
        <v>0</v>
      </c>
      <c r="AC242" s="15">
        <v>0</v>
      </c>
      <c r="AD242" s="15">
        <v>0</v>
      </c>
      <c r="AE242" s="18">
        <v>0</v>
      </c>
      <c r="AF242" s="101">
        <f t="shared" ref="AF242:AF287" si="31">AA242+V242+Q242+L242+G242+B242</f>
        <v>730007</v>
      </c>
      <c r="AG242" s="108"/>
    </row>
    <row r="243" spans="1:34" x14ac:dyDescent="0.25">
      <c r="A243" s="102" t="s">
        <v>244</v>
      </c>
      <c r="B243" s="22">
        <v>97184</v>
      </c>
      <c r="C243" s="15">
        <f t="shared" si="25"/>
        <v>24296</v>
      </c>
      <c r="D243" s="15">
        <v>24296</v>
      </c>
      <c r="E243" s="15">
        <v>24296</v>
      </c>
      <c r="F243" s="18">
        <v>24296</v>
      </c>
      <c r="G243" s="22">
        <v>172073</v>
      </c>
      <c r="H243" s="15">
        <f t="shared" si="26"/>
        <v>43018.25</v>
      </c>
      <c r="I243" s="15">
        <v>43018.25</v>
      </c>
      <c r="J243" s="15">
        <v>43018.25</v>
      </c>
      <c r="K243" s="18">
        <v>43018.25</v>
      </c>
      <c r="L243" s="22">
        <v>65448</v>
      </c>
      <c r="M243" s="15">
        <f t="shared" si="27"/>
        <v>16362</v>
      </c>
      <c r="N243" s="15">
        <v>16362</v>
      </c>
      <c r="O243" s="15">
        <v>16362</v>
      </c>
      <c r="P243" s="18">
        <v>16362</v>
      </c>
      <c r="Q243" s="22">
        <v>40366</v>
      </c>
      <c r="R243" s="15">
        <f t="shared" si="28"/>
        <v>10091.5</v>
      </c>
      <c r="S243" s="15">
        <v>10091.5</v>
      </c>
      <c r="T243" s="15">
        <v>10091.5</v>
      </c>
      <c r="U243" s="18">
        <v>10091.5</v>
      </c>
      <c r="V243" s="22">
        <v>0</v>
      </c>
      <c r="W243" s="15">
        <f t="shared" si="29"/>
        <v>0</v>
      </c>
      <c r="X243" s="15">
        <v>0</v>
      </c>
      <c r="Y243" s="15">
        <v>0</v>
      </c>
      <c r="Z243" s="18">
        <v>0</v>
      </c>
      <c r="AA243" s="22">
        <v>0</v>
      </c>
      <c r="AB243" s="15">
        <f t="shared" si="30"/>
        <v>0</v>
      </c>
      <c r="AC243" s="15">
        <v>0</v>
      </c>
      <c r="AD243" s="15">
        <v>0</v>
      </c>
      <c r="AE243" s="18">
        <v>0</v>
      </c>
      <c r="AF243" s="101">
        <f t="shared" si="31"/>
        <v>375071</v>
      </c>
      <c r="AG243" s="108"/>
    </row>
    <row r="244" spans="1:34" x14ac:dyDescent="0.25">
      <c r="A244" s="102" t="s">
        <v>245</v>
      </c>
      <c r="B244" s="22">
        <v>84353</v>
      </c>
      <c r="C244" s="15">
        <f t="shared" si="25"/>
        <v>21088.25</v>
      </c>
      <c r="D244" s="15">
        <v>21088.25</v>
      </c>
      <c r="E244" s="15">
        <v>21088.25</v>
      </c>
      <c r="F244" s="18">
        <v>21088.25</v>
      </c>
      <c r="G244" s="22">
        <v>154134</v>
      </c>
      <c r="H244" s="15">
        <f t="shared" si="26"/>
        <v>38533.5</v>
      </c>
      <c r="I244" s="15">
        <v>38533.5</v>
      </c>
      <c r="J244" s="15">
        <v>38533.5</v>
      </c>
      <c r="K244" s="18">
        <v>38533.5</v>
      </c>
      <c r="L244" s="22">
        <v>141117</v>
      </c>
      <c r="M244" s="15">
        <f t="shared" si="27"/>
        <v>35279.25</v>
      </c>
      <c r="N244" s="15">
        <v>35279.25</v>
      </c>
      <c r="O244" s="15">
        <v>35279.25</v>
      </c>
      <c r="P244" s="18">
        <v>35279.25</v>
      </c>
      <c r="Q244" s="22">
        <v>137926</v>
      </c>
      <c r="R244" s="15">
        <f t="shared" si="28"/>
        <v>34481.5</v>
      </c>
      <c r="S244" s="15">
        <v>34481.5</v>
      </c>
      <c r="T244" s="15">
        <v>34481.5</v>
      </c>
      <c r="U244" s="18">
        <v>34481.5</v>
      </c>
      <c r="V244" s="22">
        <v>68957</v>
      </c>
      <c r="W244" s="15">
        <f t="shared" si="29"/>
        <v>17239.25</v>
      </c>
      <c r="X244" s="15">
        <v>17239.25</v>
      </c>
      <c r="Y244" s="15">
        <v>17239.25</v>
      </c>
      <c r="Z244" s="18">
        <v>17239.25</v>
      </c>
      <c r="AA244" s="22">
        <v>0</v>
      </c>
      <c r="AB244" s="15">
        <f t="shared" si="30"/>
        <v>0</v>
      </c>
      <c r="AC244" s="15">
        <v>0</v>
      </c>
      <c r="AD244" s="15">
        <v>0</v>
      </c>
      <c r="AE244" s="18">
        <v>0</v>
      </c>
      <c r="AF244" s="101">
        <f t="shared" si="31"/>
        <v>586487</v>
      </c>
      <c r="AG244" s="108"/>
    </row>
    <row r="245" spans="1:34" x14ac:dyDescent="0.25">
      <c r="A245" s="102" t="s">
        <v>246</v>
      </c>
      <c r="B245" s="22">
        <v>67224</v>
      </c>
      <c r="C245" s="15">
        <f t="shared" si="25"/>
        <v>16806</v>
      </c>
      <c r="D245" s="15">
        <v>16806</v>
      </c>
      <c r="E245" s="15">
        <v>16806</v>
      </c>
      <c r="F245" s="18">
        <v>16806</v>
      </c>
      <c r="G245" s="22">
        <v>152821</v>
      </c>
      <c r="H245" s="15">
        <f t="shared" si="26"/>
        <v>38205.25</v>
      </c>
      <c r="I245" s="15">
        <v>38205.25</v>
      </c>
      <c r="J245" s="15">
        <v>38205.25</v>
      </c>
      <c r="K245" s="18">
        <v>38205.25</v>
      </c>
      <c r="L245" s="22">
        <v>153977</v>
      </c>
      <c r="M245" s="15">
        <f t="shared" si="27"/>
        <v>38494.25</v>
      </c>
      <c r="N245" s="15">
        <v>38494.25</v>
      </c>
      <c r="O245" s="15">
        <v>38494.25</v>
      </c>
      <c r="P245" s="18">
        <v>38494.25</v>
      </c>
      <c r="Q245" s="22">
        <v>172318</v>
      </c>
      <c r="R245" s="15">
        <f t="shared" si="28"/>
        <v>43079.5</v>
      </c>
      <c r="S245" s="15">
        <v>43079.5</v>
      </c>
      <c r="T245" s="15">
        <v>43079.5</v>
      </c>
      <c r="U245" s="18">
        <v>43079.5</v>
      </c>
      <c r="V245" s="22">
        <v>204745</v>
      </c>
      <c r="W245" s="15">
        <f t="shared" si="29"/>
        <v>51186.25</v>
      </c>
      <c r="X245" s="15">
        <v>51186.25</v>
      </c>
      <c r="Y245" s="15">
        <v>51186.25</v>
      </c>
      <c r="Z245" s="18">
        <v>51186.25</v>
      </c>
      <c r="AA245" s="22">
        <v>48211</v>
      </c>
      <c r="AB245" s="15">
        <f t="shared" si="30"/>
        <v>12052.75</v>
      </c>
      <c r="AC245" s="15">
        <v>12052.75</v>
      </c>
      <c r="AD245" s="15">
        <v>12052.75</v>
      </c>
      <c r="AE245" s="18">
        <v>12052.75</v>
      </c>
      <c r="AF245" s="101">
        <f t="shared" si="31"/>
        <v>799296</v>
      </c>
      <c r="AG245" s="108"/>
    </row>
    <row r="246" spans="1:34" x14ac:dyDescent="0.25">
      <c r="A246" s="102" t="s">
        <v>247</v>
      </c>
      <c r="B246" s="22">
        <v>27688</v>
      </c>
      <c r="C246" s="15">
        <f t="shared" si="25"/>
        <v>6922</v>
      </c>
      <c r="D246" s="15">
        <v>6922</v>
      </c>
      <c r="E246" s="15">
        <v>6922</v>
      </c>
      <c r="F246" s="18">
        <v>6922</v>
      </c>
      <c r="G246" s="22">
        <v>121571</v>
      </c>
      <c r="H246" s="15">
        <f t="shared" si="26"/>
        <v>30392.75</v>
      </c>
      <c r="I246" s="15">
        <v>30392.75</v>
      </c>
      <c r="J246" s="15">
        <v>30392.75</v>
      </c>
      <c r="K246" s="18">
        <v>30392.75</v>
      </c>
      <c r="L246" s="22">
        <v>86419</v>
      </c>
      <c r="M246" s="15">
        <f t="shared" si="27"/>
        <v>21604.75</v>
      </c>
      <c r="N246" s="15">
        <v>21604.75</v>
      </c>
      <c r="O246" s="15">
        <v>21604.75</v>
      </c>
      <c r="P246" s="18">
        <v>21604.75</v>
      </c>
      <c r="Q246" s="22">
        <v>0</v>
      </c>
      <c r="R246" s="15">
        <f t="shared" si="28"/>
        <v>0</v>
      </c>
      <c r="S246" s="15">
        <v>0</v>
      </c>
      <c r="T246" s="15">
        <v>0</v>
      </c>
      <c r="U246" s="18">
        <v>0</v>
      </c>
      <c r="V246" s="22">
        <v>0</v>
      </c>
      <c r="W246" s="15">
        <f t="shared" si="29"/>
        <v>0</v>
      </c>
      <c r="X246" s="15">
        <v>0</v>
      </c>
      <c r="Y246" s="15">
        <v>0</v>
      </c>
      <c r="Z246" s="18">
        <v>0</v>
      </c>
      <c r="AA246" s="22">
        <v>0</v>
      </c>
      <c r="AB246" s="15">
        <f t="shared" si="30"/>
        <v>0</v>
      </c>
      <c r="AC246" s="15">
        <v>0</v>
      </c>
      <c r="AD246" s="15">
        <v>0</v>
      </c>
      <c r="AE246" s="18">
        <v>0</v>
      </c>
      <c r="AF246" s="101">
        <f t="shared" si="31"/>
        <v>235678</v>
      </c>
      <c r="AG246" s="108"/>
    </row>
    <row r="247" spans="1:34" x14ac:dyDescent="0.25">
      <c r="A247" s="102" t="s">
        <v>248</v>
      </c>
      <c r="B247" s="22">
        <v>62890</v>
      </c>
      <c r="C247" s="15">
        <f t="shared" si="25"/>
        <v>15722.5</v>
      </c>
      <c r="D247" s="15">
        <v>15722.5</v>
      </c>
      <c r="E247" s="15">
        <v>15722.5</v>
      </c>
      <c r="F247" s="18">
        <v>15722.5</v>
      </c>
      <c r="G247" s="22">
        <v>64190</v>
      </c>
      <c r="H247" s="15">
        <f t="shared" si="26"/>
        <v>16047.5</v>
      </c>
      <c r="I247" s="15">
        <v>16047.5</v>
      </c>
      <c r="J247" s="15">
        <v>16047.5</v>
      </c>
      <c r="K247" s="18">
        <v>16047.5</v>
      </c>
      <c r="L247" s="22">
        <v>65850</v>
      </c>
      <c r="M247" s="15">
        <f t="shared" si="27"/>
        <v>16462.5</v>
      </c>
      <c r="N247" s="15">
        <v>16462.5</v>
      </c>
      <c r="O247" s="15">
        <v>16462.5</v>
      </c>
      <c r="P247" s="18">
        <v>16462.5</v>
      </c>
      <c r="Q247" s="22">
        <v>65350</v>
      </c>
      <c r="R247" s="15">
        <f t="shared" si="28"/>
        <v>16337.5</v>
      </c>
      <c r="S247" s="15">
        <v>16337.5</v>
      </c>
      <c r="T247" s="15">
        <v>16337.5</v>
      </c>
      <c r="U247" s="18">
        <v>16337.5</v>
      </c>
      <c r="V247" s="22">
        <v>0</v>
      </c>
      <c r="W247" s="15">
        <f t="shared" si="29"/>
        <v>0</v>
      </c>
      <c r="X247" s="15">
        <v>0</v>
      </c>
      <c r="Y247" s="15">
        <v>0</v>
      </c>
      <c r="Z247" s="18">
        <v>0</v>
      </c>
      <c r="AA247" s="22">
        <v>0</v>
      </c>
      <c r="AB247" s="15">
        <f t="shared" si="30"/>
        <v>0</v>
      </c>
      <c r="AC247" s="15">
        <v>0</v>
      </c>
      <c r="AD247" s="15">
        <v>0</v>
      </c>
      <c r="AE247" s="18">
        <v>0</v>
      </c>
      <c r="AF247" s="101">
        <f t="shared" si="31"/>
        <v>258280</v>
      </c>
      <c r="AG247" s="108"/>
    </row>
    <row r="248" spans="1:34" x14ac:dyDescent="0.25">
      <c r="A248" s="102" t="s">
        <v>249</v>
      </c>
      <c r="B248" s="22">
        <v>83190</v>
      </c>
      <c r="C248" s="15">
        <f t="shared" si="25"/>
        <v>20797.5</v>
      </c>
      <c r="D248" s="15">
        <v>20797.5</v>
      </c>
      <c r="E248" s="15">
        <v>20797.5</v>
      </c>
      <c r="F248" s="18">
        <v>20797.5</v>
      </c>
      <c r="G248" s="22">
        <v>195674</v>
      </c>
      <c r="H248" s="15">
        <f t="shared" si="26"/>
        <v>48918.5</v>
      </c>
      <c r="I248" s="15">
        <v>48918.5</v>
      </c>
      <c r="J248" s="15">
        <v>48918.5</v>
      </c>
      <c r="K248" s="18">
        <v>48918.5</v>
      </c>
      <c r="L248" s="22">
        <v>158539</v>
      </c>
      <c r="M248" s="15">
        <f t="shared" si="27"/>
        <v>39634.75</v>
      </c>
      <c r="N248" s="15">
        <v>39634.75</v>
      </c>
      <c r="O248" s="15">
        <v>39634.75</v>
      </c>
      <c r="P248" s="18">
        <v>39634.75</v>
      </c>
      <c r="Q248" s="22">
        <v>162409</v>
      </c>
      <c r="R248" s="15">
        <f t="shared" si="28"/>
        <v>40602.25</v>
      </c>
      <c r="S248" s="15">
        <v>40602.25</v>
      </c>
      <c r="T248" s="15">
        <v>40602.25</v>
      </c>
      <c r="U248" s="18">
        <v>40602.25</v>
      </c>
      <c r="V248" s="22">
        <v>54725</v>
      </c>
      <c r="W248" s="15">
        <f t="shared" si="29"/>
        <v>13681.25</v>
      </c>
      <c r="X248" s="15">
        <v>13681.25</v>
      </c>
      <c r="Y248" s="15">
        <v>13681.25</v>
      </c>
      <c r="Z248" s="18">
        <v>13681.25</v>
      </c>
      <c r="AA248" s="22">
        <v>0</v>
      </c>
      <c r="AB248" s="15">
        <f t="shared" si="30"/>
        <v>0</v>
      </c>
      <c r="AC248" s="15">
        <v>0</v>
      </c>
      <c r="AD248" s="15">
        <v>0</v>
      </c>
      <c r="AE248" s="18">
        <v>0</v>
      </c>
      <c r="AF248" s="101">
        <f t="shared" si="31"/>
        <v>654537</v>
      </c>
      <c r="AG248" s="108"/>
    </row>
    <row r="249" spans="1:34" x14ac:dyDescent="0.25">
      <c r="A249" s="102" t="s">
        <v>250</v>
      </c>
      <c r="B249" s="22">
        <v>151386</v>
      </c>
      <c r="C249" s="15">
        <f t="shared" si="25"/>
        <v>37846.5</v>
      </c>
      <c r="D249" s="15">
        <v>37846.5</v>
      </c>
      <c r="E249" s="15">
        <v>37846.5</v>
      </c>
      <c r="F249" s="18">
        <v>37846.5</v>
      </c>
      <c r="G249" s="22">
        <v>186290</v>
      </c>
      <c r="H249" s="15">
        <f t="shared" si="26"/>
        <v>46572.5</v>
      </c>
      <c r="I249" s="15">
        <v>46572.5</v>
      </c>
      <c r="J249" s="15">
        <v>46572.5</v>
      </c>
      <c r="K249" s="18">
        <v>46572.5</v>
      </c>
      <c r="L249" s="22">
        <v>163096</v>
      </c>
      <c r="M249" s="15">
        <f t="shared" si="27"/>
        <v>40774</v>
      </c>
      <c r="N249" s="15">
        <v>40774</v>
      </c>
      <c r="O249" s="15">
        <v>40774</v>
      </c>
      <c r="P249" s="18">
        <v>40774</v>
      </c>
      <c r="Q249" s="22">
        <v>135096</v>
      </c>
      <c r="R249" s="15">
        <f t="shared" si="28"/>
        <v>33774</v>
      </c>
      <c r="S249" s="15">
        <v>33774</v>
      </c>
      <c r="T249" s="15">
        <v>33774</v>
      </c>
      <c r="U249" s="18">
        <v>33774</v>
      </c>
      <c r="V249" s="22">
        <v>151205</v>
      </c>
      <c r="W249" s="15">
        <f t="shared" si="29"/>
        <v>37801.25</v>
      </c>
      <c r="X249" s="15">
        <v>37801.25</v>
      </c>
      <c r="Y249" s="15">
        <v>37801.25</v>
      </c>
      <c r="Z249" s="18">
        <v>37801.25</v>
      </c>
      <c r="AA249" s="22">
        <v>0</v>
      </c>
      <c r="AB249" s="15">
        <f t="shared" si="30"/>
        <v>0</v>
      </c>
      <c r="AC249" s="15">
        <v>0</v>
      </c>
      <c r="AD249" s="15">
        <v>0</v>
      </c>
      <c r="AE249" s="18">
        <v>0</v>
      </c>
      <c r="AF249" s="101">
        <f t="shared" si="31"/>
        <v>787073</v>
      </c>
      <c r="AG249" s="108"/>
    </row>
    <row r="250" spans="1:34" x14ac:dyDescent="0.25">
      <c r="A250" s="102" t="s">
        <v>251</v>
      </c>
      <c r="B250" s="22">
        <v>0</v>
      </c>
      <c r="C250" s="15">
        <f t="shared" si="25"/>
        <v>0</v>
      </c>
      <c r="D250" s="15">
        <v>0</v>
      </c>
      <c r="E250" s="15">
        <v>0</v>
      </c>
      <c r="F250" s="18">
        <v>0</v>
      </c>
      <c r="G250" s="22">
        <v>220500</v>
      </c>
      <c r="H250" s="15">
        <f t="shared" si="26"/>
        <v>55125</v>
      </c>
      <c r="I250" s="15">
        <v>55125</v>
      </c>
      <c r="J250" s="15">
        <v>55125</v>
      </c>
      <c r="K250" s="18">
        <v>55125</v>
      </c>
      <c r="L250" s="22">
        <v>195013</v>
      </c>
      <c r="M250" s="15">
        <f t="shared" si="27"/>
        <v>48753.25</v>
      </c>
      <c r="N250" s="15">
        <v>48753.25</v>
      </c>
      <c r="O250" s="15">
        <v>48753.25</v>
      </c>
      <c r="P250" s="18">
        <v>48753.25</v>
      </c>
      <c r="Q250" s="22">
        <v>182740</v>
      </c>
      <c r="R250" s="15">
        <f t="shared" si="28"/>
        <v>45685</v>
      </c>
      <c r="S250" s="15">
        <v>45685</v>
      </c>
      <c r="T250" s="15">
        <v>45685</v>
      </c>
      <c r="U250" s="18">
        <v>45685</v>
      </c>
      <c r="V250" s="22">
        <v>197965</v>
      </c>
      <c r="W250" s="15">
        <f t="shared" si="29"/>
        <v>49491.25</v>
      </c>
      <c r="X250" s="15">
        <v>49491.25</v>
      </c>
      <c r="Y250" s="15">
        <v>49491.25</v>
      </c>
      <c r="Z250" s="18">
        <v>49491.25</v>
      </c>
      <c r="AA250" s="22">
        <v>0</v>
      </c>
      <c r="AB250" s="15">
        <f t="shared" si="30"/>
        <v>0</v>
      </c>
      <c r="AC250" s="15">
        <v>0</v>
      </c>
      <c r="AD250" s="15">
        <v>0</v>
      </c>
      <c r="AE250" s="18">
        <v>0</v>
      </c>
      <c r="AF250" s="101">
        <f t="shared" si="31"/>
        <v>796218</v>
      </c>
      <c r="AG250" s="108"/>
    </row>
    <row r="251" spans="1:34" x14ac:dyDescent="0.25">
      <c r="A251" s="102" t="s">
        <v>252</v>
      </c>
      <c r="B251" s="22">
        <v>77512</v>
      </c>
      <c r="C251" s="15">
        <f t="shared" si="25"/>
        <v>19378</v>
      </c>
      <c r="D251" s="15">
        <v>19378</v>
      </c>
      <c r="E251" s="15">
        <v>19378</v>
      </c>
      <c r="F251" s="18">
        <v>19378</v>
      </c>
      <c r="G251" s="22">
        <v>158858</v>
      </c>
      <c r="H251" s="15">
        <f t="shared" si="26"/>
        <v>39714.5</v>
      </c>
      <c r="I251" s="15">
        <v>39714.5</v>
      </c>
      <c r="J251" s="15">
        <v>39714.5</v>
      </c>
      <c r="K251" s="18">
        <v>39714.5</v>
      </c>
      <c r="L251" s="22">
        <v>147276</v>
      </c>
      <c r="M251" s="15">
        <f t="shared" si="27"/>
        <v>36819</v>
      </c>
      <c r="N251" s="15">
        <v>36819</v>
      </c>
      <c r="O251" s="15">
        <v>36819</v>
      </c>
      <c r="P251" s="18">
        <v>36819</v>
      </c>
      <c r="Q251" s="22">
        <v>147221</v>
      </c>
      <c r="R251" s="15">
        <f t="shared" si="28"/>
        <v>36805.25</v>
      </c>
      <c r="S251" s="15">
        <v>36805.25</v>
      </c>
      <c r="T251" s="15">
        <v>36805.25</v>
      </c>
      <c r="U251" s="18">
        <v>36805.25</v>
      </c>
      <c r="V251" s="22">
        <v>72815</v>
      </c>
      <c r="W251" s="15">
        <f t="shared" si="29"/>
        <v>18203.75</v>
      </c>
      <c r="X251" s="15">
        <v>18203.75</v>
      </c>
      <c r="Y251" s="15">
        <v>18203.75</v>
      </c>
      <c r="Z251" s="18">
        <v>18203.75</v>
      </c>
      <c r="AA251" s="22">
        <v>0</v>
      </c>
      <c r="AB251" s="15">
        <f t="shared" si="30"/>
        <v>0</v>
      </c>
      <c r="AC251" s="15">
        <v>0</v>
      </c>
      <c r="AD251" s="15">
        <v>0</v>
      </c>
      <c r="AE251" s="18">
        <v>0</v>
      </c>
      <c r="AF251" s="101">
        <f t="shared" si="31"/>
        <v>603682</v>
      </c>
      <c r="AG251" s="108"/>
    </row>
    <row r="252" spans="1:34" x14ac:dyDescent="0.25">
      <c r="A252" s="102" t="s">
        <v>253</v>
      </c>
      <c r="B252" s="22">
        <v>99713</v>
      </c>
      <c r="C252" s="15">
        <f t="shared" si="25"/>
        <v>24928.25</v>
      </c>
      <c r="D252" s="15">
        <v>24928.25</v>
      </c>
      <c r="E252" s="15">
        <v>24928.25</v>
      </c>
      <c r="F252" s="18">
        <v>24928.25</v>
      </c>
      <c r="G252" s="22">
        <v>231325</v>
      </c>
      <c r="H252" s="15">
        <f t="shared" si="26"/>
        <v>57831.25</v>
      </c>
      <c r="I252" s="15">
        <v>57831.25</v>
      </c>
      <c r="J252" s="15">
        <v>57831.25</v>
      </c>
      <c r="K252" s="18">
        <v>57831.25</v>
      </c>
      <c r="L252" s="22">
        <v>197301</v>
      </c>
      <c r="M252" s="15">
        <f t="shared" si="27"/>
        <v>49325.25</v>
      </c>
      <c r="N252" s="15">
        <v>49325.25</v>
      </c>
      <c r="O252" s="15">
        <v>49325.25</v>
      </c>
      <c r="P252" s="18">
        <v>49325.25</v>
      </c>
      <c r="Q252" s="22">
        <v>71013</v>
      </c>
      <c r="R252" s="15">
        <f t="shared" si="28"/>
        <v>17753.25</v>
      </c>
      <c r="S252" s="15">
        <v>17753.25</v>
      </c>
      <c r="T252" s="15">
        <v>17753.25</v>
      </c>
      <c r="U252" s="18">
        <v>17753.25</v>
      </c>
      <c r="V252" s="22">
        <v>0</v>
      </c>
      <c r="W252" s="15">
        <f t="shared" si="29"/>
        <v>0</v>
      </c>
      <c r="X252" s="15">
        <v>0</v>
      </c>
      <c r="Y252" s="15">
        <v>0</v>
      </c>
      <c r="Z252" s="18">
        <v>0</v>
      </c>
      <c r="AA252" s="22">
        <v>0</v>
      </c>
      <c r="AB252" s="15">
        <f t="shared" si="30"/>
        <v>0</v>
      </c>
      <c r="AC252" s="15">
        <v>0</v>
      </c>
      <c r="AD252" s="15">
        <v>0</v>
      </c>
      <c r="AE252" s="18">
        <v>0</v>
      </c>
      <c r="AF252" s="101">
        <f t="shared" si="31"/>
        <v>599352</v>
      </c>
      <c r="AG252" s="108"/>
    </row>
    <row r="253" spans="1:34" x14ac:dyDescent="0.25">
      <c r="A253" s="102" t="s">
        <v>254</v>
      </c>
      <c r="B253" s="22">
        <v>126269</v>
      </c>
      <c r="C253" s="15">
        <f t="shared" si="25"/>
        <v>31567.25</v>
      </c>
      <c r="D253" s="15">
        <v>31567.25</v>
      </c>
      <c r="E253" s="15">
        <v>31567.25</v>
      </c>
      <c r="F253" s="18">
        <v>31567.25</v>
      </c>
      <c r="G253" s="22">
        <v>124434</v>
      </c>
      <c r="H253" s="15">
        <f t="shared" si="26"/>
        <v>31108.5</v>
      </c>
      <c r="I253" s="15">
        <v>31108.5</v>
      </c>
      <c r="J253" s="15">
        <v>31108.5</v>
      </c>
      <c r="K253" s="18">
        <v>31108.5</v>
      </c>
      <c r="L253" s="22">
        <v>158058</v>
      </c>
      <c r="M253" s="15">
        <f t="shared" si="27"/>
        <v>39514.5</v>
      </c>
      <c r="N253" s="15">
        <v>39514.5</v>
      </c>
      <c r="O253" s="15">
        <v>39514.5</v>
      </c>
      <c r="P253" s="18">
        <v>39514.5</v>
      </c>
      <c r="Q253" s="22">
        <v>156424</v>
      </c>
      <c r="R253" s="15">
        <f t="shared" si="28"/>
        <v>39106</v>
      </c>
      <c r="S253" s="15">
        <v>39106</v>
      </c>
      <c r="T253" s="15">
        <v>39106</v>
      </c>
      <c r="U253" s="18">
        <v>39106</v>
      </c>
      <c r="V253" s="22">
        <v>157007</v>
      </c>
      <c r="W253" s="15">
        <f t="shared" si="29"/>
        <v>39251.75</v>
      </c>
      <c r="X253" s="15">
        <v>39251.75</v>
      </c>
      <c r="Y253" s="15">
        <v>39251.75</v>
      </c>
      <c r="Z253" s="18">
        <v>39251.75</v>
      </c>
      <c r="AA253" s="22">
        <v>70426</v>
      </c>
      <c r="AB253" s="15">
        <f t="shared" si="30"/>
        <v>17606.5</v>
      </c>
      <c r="AC253" s="15">
        <v>17606.5</v>
      </c>
      <c r="AD253" s="15">
        <v>17606.5</v>
      </c>
      <c r="AE253" s="18">
        <v>17606.5</v>
      </c>
      <c r="AF253" s="101">
        <f t="shared" si="31"/>
        <v>792618</v>
      </c>
      <c r="AG253" s="108"/>
    </row>
    <row r="254" spans="1:34" x14ac:dyDescent="0.25">
      <c r="A254" s="102" t="s">
        <v>255</v>
      </c>
      <c r="B254" s="22">
        <v>222774</v>
      </c>
      <c r="C254" s="15">
        <f t="shared" si="25"/>
        <v>55693.5</v>
      </c>
      <c r="D254" s="15">
        <v>55693.5</v>
      </c>
      <c r="E254" s="15">
        <v>55693.5</v>
      </c>
      <c r="F254" s="18">
        <v>55693.5</v>
      </c>
      <c r="G254" s="22">
        <v>208132</v>
      </c>
      <c r="H254" s="15">
        <f t="shared" si="26"/>
        <v>52033</v>
      </c>
      <c r="I254" s="15">
        <v>52033</v>
      </c>
      <c r="J254" s="15">
        <v>52033</v>
      </c>
      <c r="K254" s="18">
        <v>52033</v>
      </c>
      <c r="L254" s="22">
        <v>170855</v>
      </c>
      <c r="M254" s="15">
        <f t="shared" si="27"/>
        <v>42713.75</v>
      </c>
      <c r="N254" s="15">
        <v>42713.75</v>
      </c>
      <c r="O254" s="15">
        <v>42713.75</v>
      </c>
      <c r="P254" s="18">
        <v>42713.75</v>
      </c>
      <c r="Q254" s="22">
        <v>172046</v>
      </c>
      <c r="R254" s="15">
        <f t="shared" si="28"/>
        <v>43011.5</v>
      </c>
      <c r="S254" s="15">
        <v>43011.5</v>
      </c>
      <c r="T254" s="15">
        <v>43011.5</v>
      </c>
      <c r="U254" s="18">
        <v>43011.5</v>
      </c>
      <c r="V254" s="22">
        <v>0</v>
      </c>
      <c r="W254" s="15">
        <f t="shared" si="29"/>
        <v>0</v>
      </c>
      <c r="X254" s="15">
        <v>0</v>
      </c>
      <c r="Y254" s="15">
        <v>0</v>
      </c>
      <c r="Z254" s="18">
        <v>0</v>
      </c>
      <c r="AA254" s="22">
        <v>0</v>
      </c>
      <c r="AB254" s="15">
        <f t="shared" si="30"/>
        <v>0</v>
      </c>
      <c r="AC254" s="15">
        <v>0</v>
      </c>
      <c r="AD254" s="15">
        <v>0</v>
      </c>
      <c r="AE254" s="18">
        <v>0</v>
      </c>
      <c r="AF254" s="101">
        <f t="shared" si="31"/>
        <v>773807</v>
      </c>
      <c r="AG254" s="108"/>
    </row>
    <row r="255" spans="1:34" x14ac:dyDescent="0.25">
      <c r="A255" s="102" t="s">
        <v>256</v>
      </c>
      <c r="B255" s="22">
        <v>108562</v>
      </c>
      <c r="C255" s="15">
        <f t="shared" si="25"/>
        <v>27140.5</v>
      </c>
      <c r="D255" s="15">
        <v>27140.5</v>
      </c>
      <c r="E255" s="15">
        <v>27140.5</v>
      </c>
      <c r="F255" s="18">
        <v>27140.5</v>
      </c>
      <c r="G255" s="22">
        <v>121744</v>
      </c>
      <c r="H255" s="15">
        <f t="shared" si="26"/>
        <v>30436</v>
      </c>
      <c r="I255" s="15">
        <v>30436</v>
      </c>
      <c r="J255" s="15">
        <v>30436</v>
      </c>
      <c r="K255" s="18">
        <v>30436</v>
      </c>
      <c r="L255" s="22">
        <v>115108</v>
      </c>
      <c r="M255" s="15">
        <f t="shared" si="27"/>
        <v>28777</v>
      </c>
      <c r="N255" s="15">
        <v>28777</v>
      </c>
      <c r="O255" s="15">
        <v>28777</v>
      </c>
      <c r="P255" s="18">
        <v>28777</v>
      </c>
      <c r="Q255" s="22">
        <v>110755</v>
      </c>
      <c r="R255" s="15">
        <f t="shared" si="28"/>
        <v>27688.75</v>
      </c>
      <c r="S255" s="15">
        <v>27688.75</v>
      </c>
      <c r="T255" s="15">
        <v>27688.75</v>
      </c>
      <c r="U255" s="18">
        <v>27688.75</v>
      </c>
      <c r="V255" s="22">
        <v>128195</v>
      </c>
      <c r="W255" s="15">
        <f t="shared" si="29"/>
        <v>32048.75</v>
      </c>
      <c r="X255" s="15">
        <v>32048.75</v>
      </c>
      <c r="Y255" s="15">
        <v>32048.75</v>
      </c>
      <c r="Z255" s="18">
        <v>32048.75</v>
      </c>
      <c r="AA255" s="22">
        <v>0</v>
      </c>
      <c r="AB255" s="15">
        <f t="shared" si="30"/>
        <v>0</v>
      </c>
      <c r="AC255" s="15">
        <v>0</v>
      </c>
      <c r="AD255" s="15">
        <v>0</v>
      </c>
      <c r="AE255" s="18">
        <v>0</v>
      </c>
      <c r="AF255" s="101">
        <f t="shared" si="31"/>
        <v>584364</v>
      </c>
      <c r="AG255" s="108"/>
      <c r="AH255" s="108"/>
    </row>
    <row r="256" spans="1:34" x14ac:dyDescent="0.25">
      <c r="A256" s="102" t="s">
        <v>257</v>
      </c>
      <c r="B256" s="22">
        <v>101680</v>
      </c>
      <c r="C256" s="15">
        <f t="shared" si="25"/>
        <v>25420</v>
      </c>
      <c r="D256" s="15">
        <v>25420</v>
      </c>
      <c r="E256" s="15">
        <v>25420</v>
      </c>
      <c r="F256" s="18">
        <v>25420</v>
      </c>
      <c r="G256" s="22">
        <v>216874</v>
      </c>
      <c r="H256" s="15">
        <f t="shared" si="26"/>
        <v>54218.5</v>
      </c>
      <c r="I256" s="15">
        <v>54218.5</v>
      </c>
      <c r="J256" s="15">
        <v>54218.5</v>
      </c>
      <c r="K256" s="18">
        <v>54218.5</v>
      </c>
      <c r="L256" s="22">
        <v>215678</v>
      </c>
      <c r="M256" s="15">
        <f t="shared" si="27"/>
        <v>53919.5</v>
      </c>
      <c r="N256" s="15">
        <v>53919.5</v>
      </c>
      <c r="O256" s="15">
        <v>53919.5</v>
      </c>
      <c r="P256" s="18">
        <v>53919.5</v>
      </c>
      <c r="Q256" s="22">
        <v>224158</v>
      </c>
      <c r="R256" s="15">
        <f t="shared" si="28"/>
        <v>56039.5</v>
      </c>
      <c r="S256" s="15">
        <v>56039.5</v>
      </c>
      <c r="T256" s="15">
        <v>56039.5</v>
      </c>
      <c r="U256" s="18">
        <v>56039.5</v>
      </c>
      <c r="V256" s="22">
        <v>0</v>
      </c>
      <c r="W256" s="15">
        <f t="shared" si="29"/>
        <v>0</v>
      </c>
      <c r="X256" s="15">
        <v>0</v>
      </c>
      <c r="Y256" s="15">
        <v>0</v>
      </c>
      <c r="Z256" s="18">
        <v>0</v>
      </c>
      <c r="AA256" s="22">
        <v>0</v>
      </c>
      <c r="AB256" s="15">
        <f t="shared" si="30"/>
        <v>0</v>
      </c>
      <c r="AC256" s="15">
        <v>0</v>
      </c>
      <c r="AD256" s="15">
        <v>0</v>
      </c>
      <c r="AE256" s="18">
        <v>0</v>
      </c>
      <c r="AF256" s="101">
        <f t="shared" si="31"/>
        <v>758390</v>
      </c>
      <c r="AG256" s="108"/>
    </row>
    <row r="257" spans="1:36" x14ac:dyDescent="0.25">
      <c r="A257" s="102" t="s">
        <v>258</v>
      </c>
      <c r="B257" s="22">
        <v>149706</v>
      </c>
      <c r="C257" s="15">
        <f t="shared" si="25"/>
        <v>37426.5</v>
      </c>
      <c r="D257" s="15">
        <v>37426.5</v>
      </c>
      <c r="E257" s="15">
        <v>37426.5</v>
      </c>
      <c r="F257" s="18">
        <v>37426.5</v>
      </c>
      <c r="G257" s="22">
        <v>188235</v>
      </c>
      <c r="H257" s="15">
        <f t="shared" si="26"/>
        <v>47058.75</v>
      </c>
      <c r="I257" s="15">
        <v>47058.75</v>
      </c>
      <c r="J257" s="15">
        <v>47058.75</v>
      </c>
      <c r="K257" s="18">
        <v>47058.75</v>
      </c>
      <c r="L257" s="22">
        <v>182353</v>
      </c>
      <c r="M257" s="15">
        <f t="shared" si="27"/>
        <v>45588.25</v>
      </c>
      <c r="N257" s="15">
        <v>45588.25</v>
      </c>
      <c r="O257" s="15">
        <v>45588.25</v>
      </c>
      <c r="P257" s="18">
        <v>45588.25</v>
      </c>
      <c r="Q257" s="22">
        <v>182353</v>
      </c>
      <c r="R257" s="15">
        <f t="shared" si="28"/>
        <v>45588.25</v>
      </c>
      <c r="S257" s="15">
        <v>45588.25</v>
      </c>
      <c r="T257" s="15">
        <v>45588.25</v>
      </c>
      <c r="U257" s="18">
        <v>45588.25</v>
      </c>
      <c r="V257" s="22">
        <v>97352</v>
      </c>
      <c r="W257" s="15">
        <f t="shared" si="29"/>
        <v>24338</v>
      </c>
      <c r="X257" s="15">
        <v>24338</v>
      </c>
      <c r="Y257" s="15">
        <v>24338</v>
      </c>
      <c r="Z257" s="18">
        <v>24338</v>
      </c>
      <c r="AA257" s="22">
        <v>0</v>
      </c>
      <c r="AB257" s="15">
        <f t="shared" si="30"/>
        <v>0</v>
      </c>
      <c r="AC257" s="15">
        <v>0</v>
      </c>
      <c r="AD257" s="15">
        <v>0</v>
      </c>
      <c r="AE257" s="18">
        <v>0</v>
      </c>
      <c r="AF257" s="101">
        <f t="shared" si="31"/>
        <v>799999</v>
      </c>
      <c r="AG257" s="108"/>
    </row>
    <row r="258" spans="1:36" x14ac:dyDescent="0.25">
      <c r="A258" s="102" t="s">
        <v>259</v>
      </c>
      <c r="B258" s="22">
        <v>42678</v>
      </c>
      <c r="C258" s="15">
        <f t="shared" si="25"/>
        <v>10669.5</v>
      </c>
      <c r="D258" s="15">
        <v>10669.5</v>
      </c>
      <c r="E258" s="15">
        <v>10669.5</v>
      </c>
      <c r="F258" s="18">
        <v>10669.5</v>
      </c>
      <c r="G258" s="22">
        <v>81057</v>
      </c>
      <c r="H258" s="15">
        <f t="shared" si="26"/>
        <v>20264.25</v>
      </c>
      <c r="I258" s="15">
        <v>20264.25</v>
      </c>
      <c r="J258" s="15">
        <v>20264.25</v>
      </c>
      <c r="K258" s="18">
        <v>20264.25</v>
      </c>
      <c r="L258" s="22">
        <v>77507</v>
      </c>
      <c r="M258" s="15">
        <f t="shared" si="27"/>
        <v>19376.75</v>
      </c>
      <c r="N258" s="15">
        <v>19376.75</v>
      </c>
      <c r="O258" s="15">
        <v>19376.75</v>
      </c>
      <c r="P258" s="18">
        <v>19376.75</v>
      </c>
      <c r="Q258" s="22">
        <v>77507</v>
      </c>
      <c r="R258" s="15">
        <f t="shared" si="28"/>
        <v>19376.75</v>
      </c>
      <c r="S258" s="15">
        <v>19376.75</v>
      </c>
      <c r="T258" s="15">
        <v>19376.75</v>
      </c>
      <c r="U258" s="18">
        <v>19376.75</v>
      </c>
      <c r="V258" s="22">
        <v>38379</v>
      </c>
      <c r="W258" s="15">
        <f t="shared" si="29"/>
        <v>9594.75</v>
      </c>
      <c r="X258" s="15">
        <v>9594.75</v>
      </c>
      <c r="Y258" s="15">
        <v>9594.75</v>
      </c>
      <c r="Z258" s="18">
        <v>9594.75</v>
      </c>
      <c r="AA258" s="22">
        <v>0</v>
      </c>
      <c r="AB258" s="15">
        <f t="shared" si="30"/>
        <v>0</v>
      </c>
      <c r="AC258" s="15">
        <v>0</v>
      </c>
      <c r="AD258" s="15">
        <v>0</v>
      </c>
      <c r="AE258" s="18">
        <v>0</v>
      </c>
      <c r="AF258" s="101">
        <f t="shared" si="31"/>
        <v>317128</v>
      </c>
      <c r="AG258" s="108"/>
    </row>
    <row r="259" spans="1:36" x14ac:dyDescent="0.25">
      <c r="A259" s="102" t="s">
        <v>260</v>
      </c>
      <c r="B259" s="22">
        <v>159500</v>
      </c>
      <c r="C259" s="15">
        <f t="shared" si="25"/>
        <v>39875</v>
      </c>
      <c r="D259" s="15">
        <v>39875</v>
      </c>
      <c r="E259" s="15">
        <v>39875</v>
      </c>
      <c r="F259" s="18">
        <v>39875</v>
      </c>
      <c r="G259" s="22">
        <v>158745</v>
      </c>
      <c r="H259" s="15">
        <f t="shared" si="26"/>
        <v>39686.25</v>
      </c>
      <c r="I259" s="15">
        <v>39686.25</v>
      </c>
      <c r="J259" s="15">
        <v>39686.25</v>
      </c>
      <c r="K259" s="18">
        <v>39686.25</v>
      </c>
      <c r="L259" s="22">
        <v>159964</v>
      </c>
      <c r="M259" s="15">
        <f t="shared" si="27"/>
        <v>39991</v>
      </c>
      <c r="N259" s="15">
        <v>39991</v>
      </c>
      <c r="O259" s="15">
        <v>39991</v>
      </c>
      <c r="P259" s="18">
        <v>39991</v>
      </c>
      <c r="Q259" s="22">
        <v>158801</v>
      </c>
      <c r="R259" s="15">
        <f t="shared" si="28"/>
        <v>39700.25</v>
      </c>
      <c r="S259" s="15">
        <v>39700.25</v>
      </c>
      <c r="T259" s="15">
        <v>39700.25</v>
      </c>
      <c r="U259" s="18">
        <v>39700.25</v>
      </c>
      <c r="V259" s="22">
        <v>159371</v>
      </c>
      <c r="W259" s="15">
        <f t="shared" si="29"/>
        <v>39842.75</v>
      </c>
      <c r="X259" s="15">
        <v>39842.75</v>
      </c>
      <c r="Y259" s="15">
        <v>39842.75</v>
      </c>
      <c r="Z259" s="18">
        <v>39842.75</v>
      </c>
      <c r="AA259" s="22">
        <v>0</v>
      </c>
      <c r="AB259" s="15">
        <f t="shared" si="30"/>
        <v>0</v>
      </c>
      <c r="AC259" s="15">
        <v>0</v>
      </c>
      <c r="AD259" s="15">
        <v>0</v>
      </c>
      <c r="AE259" s="18">
        <v>0</v>
      </c>
      <c r="AF259" s="101">
        <f t="shared" si="31"/>
        <v>796381</v>
      </c>
      <c r="AG259" s="108"/>
    </row>
    <row r="260" spans="1:36" x14ac:dyDescent="0.25">
      <c r="A260" s="102" t="s">
        <v>261</v>
      </c>
      <c r="B260" s="22">
        <v>15416</v>
      </c>
      <c r="C260" s="15">
        <f t="shared" si="25"/>
        <v>3854</v>
      </c>
      <c r="D260" s="15">
        <v>3854</v>
      </c>
      <c r="E260" s="15">
        <v>3854</v>
      </c>
      <c r="F260" s="18">
        <v>3854</v>
      </c>
      <c r="G260" s="22">
        <v>79321</v>
      </c>
      <c r="H260" s="15">
        <f t="shared" si="26"/>
        <v>19830.25</v>
      </c>
      <c r="I260" s="15">
        <v>19830.25</v>
      </c>
      <c r="J260" s="15">
        <v>19830.25</v>
      </c>
      <c r="K260" s="18">
        <v>19830.25</v>
      </c>
      <c r="L260" s="22">
        <v>4750</v>
      </c>
      <c r="M260" s="15">
        <f t="shared" si="27"/>
        <v>1187.5</v>
      </c>
      <c r="N260" s="15">
        <v>1187.5</v>
      </c>
      <c r="O260" s="15">
        <v>1187.5</v>
      </c>
      <c r="P260" s="18">
        <v>1187.5</v>
      </c>
      <c r="Q260" s="22">
        <v>0</v>
      </c>
      <c r="R260" s="15">
        <f t="shared" si="28"/>
        <v>0</v>
      </c>
      <c r="S260" s="15">
        <v>0</v>
      </c>
      <c r="T260" s="15">
        <v>0</v>
      </c>
      <c r="U260" s="18">
        <v>0</v>
      </c>
      <c r="V260" s="22">
        <v>0</v>
      </c>
      <c r="W260" s="15">
        <f t="shared" si="29"/>
        <v>0</v>
      </c>
      <c r="X260" s="15">
        <v>0</v>
      </c>
      <c r="Y260" s="15">
        <v>0</v>
      </c>
      <c r="Z260" s="18">
        <v>0</v>
      </c>
      <c r="AA260" s="22">
        <v>0</v>
      </c>
      <c r="AB260" s="15">
        <f t="shared" si="30"/>
        <v>0</v>
      </c>
      <c r="AC260" s="15">
        <v>0</v>
      </c>
      <c r="AD260" s="15">
        <v>0</v>
      </c>
      <c r="AE260" s="18">
        <v>0</v>
      </c>
      <c r="AF260" s="101">
        <f t="shared" si="31"/>
        <v>99487</v>
      </c>
      <c r="AG260" s="108"/>
    </row>
    <row r="261" spans="1:36" x14ac:dyDescent="0.25">
      <c r="A261" s="102" t="s">
        <v>262</v>
      </c>
      <c r="B261" s="22">
        <v>41164</v>
      </c>
      <c r="C261" s="15">
        <f t="shared" si="25"/>
        <v>10291</v>
      </c>
      <c r="D261" s="15">
        <v>10291</v>
      </c>
      <c r="E261" s="15">
        <v>10291</v>
      </c>
      <c r="F261" s="18">
        <v>10291</v>
      </c>
      <c r="G261" s="22">
        <v>123601</v>
      </c>
      <c r="H261" s="15">
        <f t="shared" si="26"/>
        <v>30900.25</v>
      </c>
      <c r="I261" s="15">
        <v>30900.25</v>
      </c>
      <c r="J261" s="15">
        <v>30900.25</v>
      </c>
      <c r="K261" s="18">
        <v>30900.25</v>
      </c>
      <c r="L261" s="22">
        <v>35235</v>
      </c>
      <c r="M261" s="15">
        <f t="shared" si="27"/>
        <v>8808.75</v>
      </c>
      <c r="N261" s="15">
        <v>8808.75</v>
      </c>
      <c r="O261" s="15">
        <v>8808.75</v>
      </c>
      <c r="P261" s="18">
        <v>8808.75</v>
      </c>
      <c r="Q261" s="22">
        <v>0</v>
      </c>
      <c r="R261" s="15">
        <f t="shared" si="28"/>
        <v>0</v>
      </c>
      <c r="S261" s="15">
        <v>0</v>
      </c>
      <c r="T261" s="15">
        <v>0</v>
      </c>
      <c r="U261" s="18">
        <v>0</v>
      </c>
      <c r="V261" s="22">
        <v>0</v>
      </c>
      <c r="W261" s="15">
        <f t="shared" si="29"/>
        <v>0</v>
      </c>
      <c r="X261" s="15">
        <v>0</v>
      </c>
      <c r="Y261" s="15">
        <v>0</v>
      </c>
      <c r="Z261" s="18">
        <v>0</v>
      </c>
      <c r="AA261" s="22">
        <v>0</v>
      </c>
      <c r="AB261" s="15">
        <f t="shared" si="30"/>
        <v>0</v>
      </c>
      <c r="AC261" s="15">
        <v>0</v>
      </c>
      <c r="AD261" s="15">
        <v>0</v>
      </c>
      <c r="AE261" s="18">
        <v>0</v>
      </c>
      <c r="AF261" s="101">
        <f t="shared" si="31"/>
        <v>200000</v>
      </c>
      <c r="AG261" s="108"/>
      <c r="AH261" s="108"/>
    </row>
    <row r="262" spans="1:36" x14ac:dyDescent="0.25">
      <c r="A262" s="102" t="s">
        <v>263</v>
      </c>
      <c r="B262" s="22">
        <v>59256</v>
      </c>
      <c r="C262" s="15">
        <f t="shared" si="25"/>
        <v>14814</v>
      </c>
      <c r="D262" s="15">
        <v>14814</v>
      </c>
      <c r="E262" s="15">
        <v>14814</v>
      </c>
      <c r="F262" s="18">
        <v>14814</v>
      </c>
      <c r="G262" s="22">
        <v>87405</v>
      </c>
      <c r="H262" s="15">
        <f t="shared" si="26"/>
        <v>21851.25</v>
      </c>
      <c r="I262" s="15">
        <v>21851.25</v>
      </c>
      <c r="J262" s="15">
        <v>21851.25</v>
      </c>
      <c r="K262" s="18">
        <v>21851.25</v>
      </c>
      <c r="L262" s="22">
        <v>52275</v>
      </c>
      <c r="M262" s="15">
        <f t="shared" si="27"/>
        <v>13068.75</v>
      </c>
      <c r="N262" s="15">
        <v>13068.75</v>
      </c>
      <c r="O262" s="15">
        <v>13068.75</v>
      </c>
      <c r="P262" s="18">
        <v>13068.75</v>
      </c>
      <c r="Q262" s="22">
        <v>0</v>
      </c>
      <c r="R262" s="15">
        <f t="shared" si="28"/>
        <v>0</v>
      </c>
      <c r="S262" s="15">
        <v>0</v>
      </c>
      <c r="T262" s="15">
        <v>0</v>
      </c>
      <c r="U262" s="18">
        <v>0</v>
      </c>
      <c r="V262" s="22">
        <v>0</v>
      </c>
      <c r="W262" s="15">
        <f t="shared" si="29"/>
        <v>0</v>
      </c>
      <c r="X262" s="15">
        <v>0</v>
      </c>
      <c r="Y262" s="15">
        <v>0</v>
      </c>
      <c r="Z262" s="18">
        <v>0</v>
      </c>
      <c r="AA262" s="22">
        <v>0</v>
      </c>
      <c r="AB262" s="15">
        <f t="shared" si="30"/>
        <v>0</v>
      </c>
      <c r="AC262" s="15">
        <v>0</v>
      </c>
      <c r="AD262" s="15">
        <v>0</v>
      </c>
      <c r="AE262" s="18">
        <v>0</v>
      </c>
      <c r="AF262" s="101">
        <f t="shared" si="31"/>
        <v>198936</v>
      </c>
      <c r="AG262" s="108"/>
    </row>
    <row r="263" spans="1:36" x14ac:dyDescent="0.25">
      <c r="A263" s="102" t="s">
        <v>264</v>
      </c>
      <c r="B263" s="22">
        <v>24585</v>
      </c>
      <c r="C263" s="15">
        <f t="shared" si="25"/>
        <v>6146.25</v>
      </c>
      <c r="D263" s="15">
        <v>6146.25</v>
      </c>
      <c r="E263" s="15">
        <v>6146.25</v>
      </c>
      <c r="F263" s="18">
        <v>6146.25</v>
      </c>
      <c r="G263" s="22">
        <v>101011</v>
      </c>
      <c r="H263" s="15">
        <f t="shared" si="26"/>
        <v>25252.75</v>
      </c>
      <c r="I263" s="15">
        <v>25252.75</v>
      </c>
      <c r="J263" s="15">
        <v>25252.75</v>
      </c>
      <c r="K263" s="18">
        <v>25252.75</v>
      </c>
      <c r="L263" s="22">
        <v>74391</v>
      </c>
      <c r="M263" s="15">
        <f t="shared" si="27"/>
        <v>18597.75</v>
      </c>
      <c r="N263" s="15">
        <v>18597.75</v>
      </c>
      <c r="O263" s="15">
        <v>18597.75</v>
      </c>
      <c r="P263" s="18">
        <v>18597.75</v>
      </c>
      <c r="Q263" s="22">
        <v>0</v>
      </c>
      <c r="R263" s="15">
        <f t="shared" si="28"/>
        <v>0</v>
      </c>
      <c r="S263" s="15">
        <v>0</v>
      </c>
      <c r="T263" s="15">
        <v>0</v>
      </c>
      <c r="U263" s="18">
        <v>0</v>
      </c>
      <c r="V263" s="22">
        <v>0</v>
      </c>
      <c r="W263" s="15">
        <f t="shared" si="29"/>
        <v>0</v>
      </c>
      <c r="X263" s="15">
        <v>0</v>
      </c>
      <c r="Y263" s="15">
        <v>0</v>
      </c>
      <c r="Z263" s="18">
        <v>0</v>
      </c>
      <c r="AA263" s="22">
        <v>0</v>
      </c>
      <c r="AB263" s="15">
        <f t="shared" si="30"/>
        <v>0</v>
      </c>
      <c r="AC263" s="15">
        <v>0</v>
      </c>
      <c r="AD263" s="15">
        <v>0</v>
      </c>
      <c r="AE263" s="18">
        <v>0</v>
      </c>
      <c r="AF263" s="101">
        <f t="shared" si="31"/>
        <v>199987</v>
      </c>
      <c r="AG263" s="108"/>
    </row>
    <row r="264" spans="1:36" x14ac:dyDescent="0.25">
      <c r="A264" s="102" t="s">
        <v>265</v>
      </c>
      <c r="B264" s="22">
        <v>53230</v>
      </c>
      <c r="C264" s="15">
        <f t="shared" si="25"/>
        <v>13307.5</v>
      </c>
      <c r="D264" s="15">
        <v>13307.5</v>
      </c>
      <c r="E264" s="15">
        <v>13307.5</v>
      </c>
      <c r="F264" s="18">
        <v>13307.5</v>
      </c>
      <c r="G264" s="22">
        <v>102369</v>
      </c>
      <c r="H264" s="15">
        <f t="shared" si="26"/>
        <v>25592.25</v>
      </c>
      <c r="I264" s="15">
        <v>25592.25</v>
      </c>
      <c r="J264" s="15">
        <v>25592.25</v>
      </c>
      <c r="K264" s="18">
        <v>25592.25</v>
      </c>
      <c r="L264" s="22">
        <v>44400</v>
      </c>
      <c r="M264" s="15">
        <f t="shared" si="27"/>
        <v>11100</v>
      </c>
      <c r="N264" s="15">
        <v>11100</v>
      </c>
      <c r="O264" s="15">
        <v>11100</v>
      </c>
      <c r="P264" s="18">
        <v>11100</v>
      </c>
      <c r="Q264" s="22">
        <v>0</v>
      </c>
      <c r="R264" s="15">
        <f t="shared" si="28"/>
        <v>0</v>
      </c>
      <c r="S264" s="15">
        <v>0</v>
      </c>
      <c r="T264" s="15">
        <v>0</v>
      </c>
      <c r="U264" s="18">
        <v>0</v>
      </c>
      <c r="V264" s="22">
        <v>0</v>
      </c>
      <c r="W264" s="15">
        <f t="shared" si="29"/>
        <v>0</v>
      </c>
      <c r="X264" s="15">
        <v>0</v>
      </c>
      <c r="Y264" s="15">
        <v>0</v>
      </c>
      <c r="Z264" s="18">
        <v>0</v>
      </c>
      <c r="AA264" s="22">
        <v>0</v>
      </c>
      <c r="AB264" s="15">
        <f t="shared" si="30"/>
        <v>0</v>
      </c>
      <c r="AC264" s="15">
        <v>0</v>
      </c>
      <c r="AD264" s="15">
        <v>0</v>
      </c>
      <c r="AE264" s="18">
        <v>0</v>
      </c>
      <c r="AF264" s="101">
        <f t="shared" si="31"/>
        <v>199999</v>
      </c>
      <c r="AG264" s="108"/>
      <c r="AH264" s="108"/>
    </row>
    <row r="265" spans="1:36" x14ac:dyDescent="0.25">
      <c r="A265" s="102" t="s">
        <v>266</v>
      </c>
      <c r="B265" s="22">
        <v>98334</v>
      </c>
      <c r="C265" s="15">
        <f t="shared" si="25"/>
        <v>24583.5</v>
      </c>
      <c r="D265" s="15">
        <v>24583.5</v>
      </c>
      <c r="E265" s="15">
        <v>24583.5</v>
      </c>
      <c r="F265" s="18">
        <v>24583.5</v>
      </c>
      <c r="G265" s="22">
        <v>100078</v>
      </c>
      <c r="H265" s="15">
        <f t="shared" si="26"/>
        <v>25019.5</v>
      </c>
      <c r="I265" s="15">
        <v>25019.5</v>
      </c>
      <c r="J265" s="15">
        <v>25019.5</v>
      </c>
      <c r="K265" s="18">
        <v>25019.5</v>
      </c>
      <c r="L265" s="22">
        <v>0</v>
      </c>
      <c r="M265" s="15">
        <f t="shared" si="27"/>
        <v>0</v>
      </c>
      <c r="N265" s="15">
        <v>0</v>
      </c>
      <c r="O265" s="15">
        <v>0</v>
      </c>
      <c r="P265" s="18">
        <v>0</v>
      </c>
      <c r="Q265" s="22">
        <v>0</v>
      </c>
      <c r="R265" s="15">
        <f t="shared" si="28"/>
        <v>0</v>
      </c>
      <c r="S265" s="15">
        <v>0</v>
      </c>
      <c r="T265" s="15">
        <v>0</v>
      </c>
      <c r="U265" s="18">
        <v>0</v>
      </c>
      <c r="V265" s="22">
        <v>0</v>
      </c>
      <c r="W265" s="15">
        <f t="shared" si="29"/>
        <v>0</v>
      </c>
      <c r="X265" s="15">
        <v>0</v>
      </c>
      <c r="Y265" s="15">
        <v>0</v>
      </c>
      <c r="Z265" s="18">
        <v>0</v>
      </c>
      <c r="AA265" s="22">
        <v>0</v>
      </c>
      <c r="AB265" s="15">
        <f t="shared" si="30"/>
        <v>0</v>
      </c>
      <c r="AC265" s="15">
        <v>0</v>
      </c>
      <c r="AD265" s="15">
        <v>0</v>
      </c>
      <c r="AE265" s="18">
        <v>0</v>
      </c>
      <c r="AF265" s="101">
        <f t="shared" si="31"/>
        <v>198412</v>
      </c>
      <c r="AG265" s="108"/>
    </row>
    <row r="266" spans="1:36" x14ac:dyDescent="0.25">
      <c r="A266" s="102" t="s">
        <v>267</v>
      </c>
      <c r="B266" s="22">
        <v>39190</v>
      </c>
      <c r="C266" s="15">
        <f t="shared" si="25"/>
        <v>9797.5</v>
      </c>
      <c r="D266" s="15">
        <v>9797.5</v>
      </c>
      <c r="E266" s="15">
        <v>9797.5</v>
      </c>
      <c r="F266" s="18">
        <v>9797.5</v>
      </c>
      <c r="G266" s="22">
        <v>114414</v>
      </c>
      <c r="H266" s="15">
        <f t="shared" si="26"/>
        <v>28603.5</v>
      </c>
      <c r="I266" s="15">
        <v>28603.5</v>
      </c>
      <c r="J266" s="15">
        <v>28603.5</v>
      </c>
      <c r="K266" s="18">
        <v>28603.5</v>
      </c>
      <c r="L266" s="22">
        <v>46385</v>
      </c>
      <c r="M266" s="15">
        <f t="shared" si="27"/>
        <v>11596.25</v>
      </c>
      <c r="N266" s="15">
        <v>11596.25</v>
      </c>
      <c r="O266" s="15">
        <v>11596.25</v>
      </c>
      <c r="P266" s="18">
        <v>11596.25</v>
      </c>
      <c r="Q266" s="22">
        <v>0</v>
      </c>
      <c r="R266" s="15">
        <f t="shared" si="28"/>
        <v>0</v>
      </c>
      <c r="S266" s="15">
        <v>0</v>
      </c>
      <c r="T266" s="15">
        <v>0</v>
      </c>
      <c r="U266" s="18">
        <v>0</v>
      </c>
      <c r="V266" s="22">
        <v>0</v>
      </c>
      <c r="W266" s="15">
        <f t="shared" si="29"/>
        <v>0</v>
      </c>
      <c r="X266" s="15">
        <v>0</v>
      </c>
      <c r="Y266" s="15">
        <v>0</v>
      </c>
      <c r="Z266" s="18">
        <v>0</v>
      </c>
      <c r="AA266" s="22">
        <v>0</v>
      </c>
      <c r="AB266" s="15">
        <f t="shared" si="30"/>
        <v>0</v>
      </c>
      <c r="AC266" s="15">
        <v>0</v>
      </c>
      <c r="AD266" s="15">
        <v>0</v>
      </c>
      <c r="AE266" s="18">
        <v>0</v>
      </c>
      <c r="AF266" s="101">
        <f t="shared" si="31"/>
        <v>199989</v>
      </c>
      <c r="AG266" s="108"/>
      <c r="AH266" s="108"/>
      <c r="AI266" s="108"/>
      <c r="AJ266" s="108"/>
    </row>
    <row r="267" spans="1:36" x14ac:dyDescent="0.25">
      <c r="A267" s="102" t="s">
        <v>268</v>
      </c>
      <c r="B267" s="22">
        <v>51265</v>
      </c>
      <c r="C267" s="15">
        <f t="shared" si="25"/>
        <v>12816.25</v>
      </c>
      <c r="D267" s="15">
        <v>12816.25</v>
      </c>
      <c r="E267" s="15">
        <v>12816.25</v>
      </c>
      <c r="F267" s="18">
        <v>12816.25</v>
      </c>
      <c r="G267" s="22">
        <v>86665</v>
      </c>
      <c r="H267" s="15">
        <f t="shared" si="26"/>
        <v>21666.25</v>
      </c>
      <c r="I267" s="15">
        <v>21666.25</v>
      </c>
      <c r="J267" s="15">
        <v>21666.25</v>
      </c>
      <c r="K267" s="18">
        <v>21666.25</v>
      </c>
      <c r="L267" s="22">
        <v>40770</v>
      </c>
      <c r="M267" s="15">
        <f t="shared" si="27"/>
        <v>10192.5</v>
      </c>
      <c r="N267" s="15">
        <v>10192.5</v>
      </c>
      <c r="O267" s="15">
        <v>10192.5</v>
      </c>
      <c r="P267" s="18">
        <v>10192.5</v>
      </c>
      <c r="Q267" s="22">
        <v>0</v>
      </c>
      <c r="R267" s="15">
        <f t="shared" si="28"/>
        <v>0</v>
      </c>
      <c r="S267" s="15">
        <v>0</v>
      </c>
      <c r="T267" s="15">
        <v>0</v>
      </c>
      <c r="U267" s="18">
        <v>0</v>
      </c>
      <c r="V267" s="22">
        <v>0</v>
      </c>
      <c r="W267" s="15">
        <f t="shared" si="29"/>
        <v>0</v>
      </c>
      <c r="X267" s="15">
        <v>0</v>
      </c>
      <c r="Y267" s="15">
        <v>0</v>
      </c>
      <c r="Z267" s="18">
        <v>0</v>
      </c>
      <c r="AA267" s="22">
        <v>0</v>
      </c>
      <c r="AB267" s="15">
        <f t="shared" si="30"/>
        <v>0</v>
      </c>
      <c r="AC267" s="15">
        <v>0</v>
      </c>
      <c r="AD267" s="15">
        <v>0</v>
      </c>
      <c r="AE267" s="18">
        <v>0</v>
      </c>
      <c r="AF267" s="101">
        <f t="shared" si="31"/>
        <v>178700</v>
      </c>
      <c r="AG267" s="108"/>
      <c r="AH267" s="108"/>
    </row>
    <row r="268" spans="1:36" x14ac:dyDescent="0.25">
      <c r="A268" s="102" t="s">
        <v>269</v>
      </c>
      <c r="B268" s="22">
        <v>21702</v>
      </c>
      <c r="C268" s="15">
        <f t="shared" si="25"/>
        <v>5425.5</v>
      </c>
      <c r="D268" s="15">
        <v>5425.5</v>
      </c>
      <c r="E268" s="15">
        <v>5425.5</v>
      </c>
      <c r="F268" s="18">
        <v>5425.5</v>
      </c>
      <c r="G268" s="22">
        <v>144810</v>
      </c>
      <c r="H268" s="15">
        <f t="shared" si="26"/>
        <v>36202.5</v>
      </c>
      <c r="I268" s="15">
        <v>36202.5</v>
      </c>
      <c r="J268" s="15">
        <v>36202.5</v>
      </c>
      <c r="K268" s="18">
        <v>36202.5</v>
      </c>
      <c r="L268" s="22">
        <v>0</v>
      </c>
      <c r="M268" s="15">
        <f t="shared" si="27"/>
        <v>0</v>
      </c>
      <c r="N268" s="15">
        <v>0</v>
      </c>
      <c r="O268" s="15">
        <v>0</v>
      </c>
      <c r="P268" s="18">
        <v>0</v>
      </c>
      <c r="Q268" s="22">
        <v>0</v>
      </c>
      <c r="R268" s="15">
        <f t="shared" si="28"/>
        <v>0</v>
      </c>
      <c r="S268" s="15">
        <v>0</v>
      </c>
      <c r="T268" s="15">
        <v>0</v>
      </c>
      <c r="U268" s="18">
        <v>0</v>
      </c>
      <c r="V268" s="22">
        <v>0</v>
      </c>
      <c r="W268" s="15">
        <f t="shared" si="29"/>
        <v>0</v>
      </c>
      <c r="X268" s="15">
        <v>0</v>
      </c>
      <c r="Y268" s="15">
        <v>0</v>
      </c>
      <c r="Z268" s="18">
        <v>0</v>
      </c>
      <c r="AA268" s="22">
        <v>0</v>
      </c>
      <c r="AB268" s="15">
        <f t="shared" si="30"/>
        <v>0</v>
      </c>
      <c r="AC268" s="15">
        <v>0</v>
      </c>
      <c r="AD268" s="15">
        <v>0</v>
      </c>
      <c r="AE268" s="18">
        <v>0</v>
      </c>
      <c r="AF268" s="101">
        <f t="shared" si="31"/>
        <v>166512</v>
      </c>
      <c r="AG268" s="108"/>
    </row>
    <row r="269" spans="1:36" x14ac:dyDescent="0.25">
      <c r="A269" s="102" t="s">
        <v>270</v>
      </c>
      <c r="B269" s="22">
        <v>46023</v>
      </c>
      <c r="C269" s="15">
        <f t="shared" si="25"/>
        <v>11505.75</v>
      </c>
      <c r="D269" s="15">
        <v>11505.75</v>
      </c>
      <c r="E269" s="15">
        <v>11505.75</v>
      </c>
      <c r="F269" s="18">
        <v>11505.75</v>
      </c>
      <c r="G269" s="22">
        <v>104430</v>
      </c>
      <c r="H269" s="15">
        <f t="shared" si="26"/>
        <v>26107.5</v>
      </c>
      <c r="I269" s="15">
        <v>26107.5</v>
      </c>
      <c r="J269" s="15">
        <v>26107.5</v>
      </c>
      <c r="K269" s="18">
        <v>26107.5</v>
      </c>
      <c r="L269" s="22">
        <v>49455</v>
      </c>
      <c r="M269" s="15">
        <f t="shared" si="27"/>
        <v>12363.75</v>
      </c>
      <c r="N269" s="15">
        <v>12363.75</v>
      </c>
      <c r="O269" s="15">
        <v>12363.75</v>
      </c>
      <c r="P269" s="18">
        <v>12363.75</v>
      </c>
      <c r="Q269" s="22">
        <v>0</v>
      </c>
      <c r="R269" s="15">
        <f t="shared" si="28"/>
        <v>0</v>
      </c>
      <c r="S269" s="15">
        <v>0</v>
      </c>
      <c r="T269" s="15">
        <v>0</v>
      </c>
      <c r="U269" s="18">
        <v>0</v>
      </c>
      <c r="V269" s="22">
        <v>0</v>
      </c>
      <c r="W269" s="15">
        <f t="shared" si="29"/>
        <v>0</v>
      </c>
      <c r="X269" s="15">
        <v>0</v>
      </c>
      <c r="Y269" s="15">
        <v>0</v>
      </c>
      <c r="Z269" s="18">
        <v>0</v>
      </c>
      <c r="AA269" s="22">
        <v>0</v>
      </c>
      <c r="AB269" s="15">
        <f t="shared" si="30"/>
        <v>0</v>
      </c>
      <c r="AC269" s="15">
        <v>0</v>
      </c>
      <c r="AD269" s="15">
        <v>0</v>
      </c>
      <c r="AE269" s="18">
        <v>0</v>
      </c>
      <c r="AF269" s="101">
        <f t="shared" si="31"/>
        <v>199908</v>
      </c>
      <c r="AG269" s="108"/>
    </row>
    <row r="270" spans="1:36" x14ac:dyDescent="0.25">
      <c r="A270" s="102" t="s">
        <v>271</v>
      </c>
      <c r="B270" s="22">
        <v>57896</v>
      </c>
      <c r="C270" s="15">
        <f t="shared" si="25"/>
        <v>14474</v>
      </c>
      <c r="D270" s="15">
        <v>14474</v>
      </c>
      <c r="E270" s="15">
        <v>14474</v>
      </c>
      <c r="F270" s="18">
        <v>14474</v>
      </c>
      <c r="G270" s="22">
        <v>89478</v>
      </c>
      <c r="H270" s="15">
        <f t="shared" si="26"/>
        <v>22369.5</v>
      </c>
      <c r="I270" s="15">
        <v>22369.5</v>
      </c>
      <c r="J270" s="15">
        <v>22369.5</v>
      </c>
      <c r="K270" s="18">
        <v>22369.5</v>
      </c>
      <c r="L270" s="22">
        <v>52626</v>
      </c>
      <c r="M270" s="15">
        <f t="shared" si="27"/>
        <v>13156.5</v>
      </c>
      <c r="N270" s="15">
        <v>13156.5</v>
      </c>
      <c r="O270" s="15">
        <v>13156.5</v>
      </c>
      <c r="P270" s="18">
        <v>13156.5</v>
      </c>
      <c r="Q270" s="22">
        <v>0</v>
      </c>
      <c r="R270" s="15">
        <f t="shared" si="28"/>
        <v>0</v>
      </c>
      <c r="S270" s="15">
        <v>0</v>
      </c>
      <c r="T270" s="15">
        <v>0</v>
      </c>
      <c r="U270" s="18">
        <v>0</v>
      </c>
      <c r="V270" s="22">
        <v>0</v>
      </c>
      <c r="W270" s="15">
        <f t="shared" si="29"/>
        <v>0</v>
      </c>
      <c r="X270" s="15">
        <v>0</v>
      </c>
      <c r="Y270" s="15">
        <v>0</v>
      </c>
      <c r="Z270" s="18">
        <v>0</v>
      </c>
      <c r="AA270" s="22">
        <v>0</v>
      </c>
      <c r="AB270" s="15">
        <f t="shared" si="30"/>
        <v>0</v>
      </c>
      <c r="AC270" s="15">
        <v>0</v>
      </c>
      <c r="AD270" s="15">
        <v>0</v>
      </c>
      <c r="AE270" s="18">
        <v>0</v>
      </c>
      <c r="AF270" s="101">
        <f t="shared" si="31"/>
        <v>200000</v>
      </c>
      <c r="AG270" s="108"/>
    </row>
    <row r="271" spans="1:36" x14ac:dyDescent="0.25">
      <c r="A271" s="102" t="s">
        <v>272</v>
      </c>
      <c r="B271" s="22">
        <v>37505</v>
      </c>
      <c r="C271" s="15">
        <f t="shared" si="25"/>
        <v>9376.25</v>
      </c>
      <c r="D271" s="15">
        <v>9376.25</v>
      </c>
      <c r="E271" s="15">
        <v>9376.25</v>
      </c>
      <c r="F271" s="18">
        <v>9376.25</v>
      </c>
      <c r="G271" s="22">
        <v>105310</v>
      </c>
      <c r="H271" s="15">
        <f t="shared" si="26"/>
        <v>26327.5</v>
      </c>
      <c r="I271" s="15">
        <v>26327.5</v>
      </c>
      <c r="J271" s="15">
        <v>26327.5</v>
      </c>
      <c r="K271" s="18">
        <v>26327.5</v>
      </c>
      <c r="L271" s="22">
        <v>57185</v>
      </c>
      <c r="M271" s="15">
        <f t="shared" si="27"/>
        <v>14296.25</v>
      </c>
      <c r="N271" s="15">
        <v>14296.25</v>
      </c>
      <c r="O271" s="15">
        <v>14296.25</v>
      </c>
      <c r="P271" s="18">
        <v>14296.25</v>
      </c>
      <c r="Q271" s="22">
        <v>0</v>
      </c>
      <c r="R271" s="15">
        <f t="shared" si="28"/>
        <v>0</v>
      </c>
      <c r="S271" s="15">
        <v>0</v>
      </c>
      <c r="T271" s="15">
        <v>0</v>
      </c>
      <c r="U271" s="18">
        <v>0</v>
      </c>
      <c r="V271" s="22">
        <v>0</v>
      </c>
      <c r="W271" s="15">
        <f t="shared" si="29"/>
        <v>0</v>
      </c>
      <c r="X271" s="15">
        <v>0</v>
      </c>
      <c r="Y271" s="15">
        <v>0</v>
      </c>
      <c r="Z271" s="18">
        <v>0</v>
      </c>
      <c r="AA271" s="22">
        <v>0</v>
      </c>
      <c r="AB271" s="15">
        <f t="shared" si="30"/>
        <v>0</v>
      </c>
      <c r="AC271" s="15">
        <v>0</v>
      </c>
      <c r="AD271" s="15">
        <v>0</v>
      </c>
      <c r="AE271" s="18">
        <v>0</v>
      </c>
      <c r="AF271" s="101">
        <f t="shared" si="31"/>
        <v>200000</v>
      </c>
      <c r="AG271" s="108"/>
    </row>
    <row r="272" spans="1:36" x14ac:dyDescent="0.25">
      <c r="A272" s="102" t="s">
        <v>273</v>
      </c>
      <c r="B272" s="22">
        <v>48442.29</v>
      </c>
      <c r="C272" s="15">
        <f t="shared" si="25"/>
        <v>12110.5725</v>
      </c>
      <c r="D272" s="15">
        <v>12110.5725</v>
      </c>
      <c r="E272" s="15">
        <v>12110.5725</v>
      </c>
      <c r="F272" s="18">
        <v>12110.5725</v>
      </c>
      <c r="G272" s="22">
        <v>103146.71</v>
      </c>
      <c r="H272" s="15">
        <f t="shared" si="26"/>
        <v>25786.677500000002</v>
      </c>
      <c r="I272" s="15">
        <v>25786.677500000002</v>
      </c>
      <c r="J272" s="15">
        <v>25786.677500000002</v>
      </c>
      <c r="K272" s="18">
        <v>25786.677500000002</v>
      </c>
      <c r="L272" s="22">
        <v>48366</v>
      </c>
      <c r="M272" s="15">
        <f t="shared" si="27"/>
        <v>12091.5</v>
      </c>
      <c r="N272" s="15">
        <v>12091.5</v>
      </c>
      <c r="O272" s="15">
        <v>12091.5</v>
      </c>
      <c r="P272" s="18">
        <v>12091.5</v>
      </c>
      <c r="Q272" s="22">
        <v>0</v>
      </c>
      <c r="R272" s="15">
        <f t="shared" si="28"/>
        <v>0</v>
      </c>
      <c r="S272" s="15">
        <v>0</v>
      </c>
      <c r="T272" s="15">
        <v>0</v>
      </c>
      <c r="U272" s="18">
        <v>0</v>
      </c>
      <c r="V272" s="22">
        <v>0</v>
      </c>
      <c r="W272" s="15">
        <f t="shared" si="29"/>
        <v>0</v>
      </c>
      <c r="X272" s="15">
        <v>0</v>
      </c>
      <c r="Y272" s="15">
        <v>0</v>
      </c>
      <c r="Z272" s="18">
        <v>0</v>
      </c>
      <c r="AA272" s="22">
        <v>0</v>
      </c>
      <c r="AB272" s="15">
        <f t="shared" si="30"/>
        <v>0</v>
      </c>
      <c r="AC272" s="15">
        <v>0</v>
      </c>
      <c r="AD272" s="15">
        <v>0</v>
      </c>
      <c r="AE272" s="18">
        <v>0</v>
      </c>
      <c r="AF272" s="101">
        <f t="shared" si="31"/>
        <v>199955.00000000003</v>
      </c>
      <c r="AG272" s="108"/>
      <c r="AH272" s="108"/>
      <c r="AI272" s="108"/>
      <c r="AJ272" s="108"/>
    </row>
    <row r="273" spans="1:40" x14ac:dyDescent="0.25">
      <c r="A273" s="102" t="s">
        <v>274</v>
      </c>
      <c r="B273" s="22">
        <v>7954</v>
      </c>
      <c r="C273" s="15">
        <f t="shared" si="25"/>
        <v>1988.5</v>
      </c>
      <c r="D273" s="15">
        <v>1988.5</v>
      </c>
      <c r="E273" s="15">
        <v>1988.5</v>
      </c>
      <c r="F273" s="18">
        <v>1988.5</v>
      </c>
      <c r="G273" s="22">
        <v>159021</v>
      </c>
      <c r="H273" s="15">
        <f t="shared" si="26"/>
        <v>39755.25</v>
      </c>
      <c r="I273" s="15">
        <v>39755.25</v>
      </c>
      <c r="J273" s="15">
        <v>39755.25</v>
      </c>
      <c r="K273" s="18">
        <v>39755.25</v>
      </c>
      <c r="L273" s="22">
        <v>32417</v>
      </c>
      <c r="M273" s="15">
        <f t="shared" si="27"/>
        <v>8104.25</v>
      </c>
      <c r="N273" s="15">
        <v>8104.25</v>
      </c>
      <c r="O273" s="15">
        <v>8104.25</v>
      </c>
      <c r="P273" s="18">
        <v>8104.25</v>
      </c>
      <c r="Q273" s="22">
        <v>0</v>
      </c>
      <c r="R273" s="15">
        <f t="shared" si="28"/>
        <v>0</v>
      </c>
      <c r="S273" s="15">
        <v>0</v>
      </c>
      <c r="T273" s="15">
        <v>0</v>
      </c>
      <c r="U273" s="18">
        <v>0</v>
      </c>
      <c r="V273" s="22">
        <v>0</v>
      </c>
      <c r="W273" s="15">
        <f t="shared" si="29"/>
        <v>0</v>
      </c>
      <c r="X273" s="15">
        <v>0</v>
      </c>
      <c r="Y273" s="15">
        <v>0</v>
      </c>
      <c r="Z273" s="18">
        <v>0</v>
      </c>
      <c r="AA273" s="22">
        <v>0</v>
      </c>
      <c r="AB273" s="15">
        <f t="shared" si="30"/>
        <v>0</v>
      </c>
      <c r="AC273" s="15">
        <v>0</v>
      </c>
      <c r="AD273" s="15">
        <v>0</v>
      </c>
      <c r="AE273" s="18">
        <v>0</v>
      </c>
      <c r="AF273" s="101">
        <f t="shared" si="31"/>
        <v>199392</v>
      </c>
      <c r="AG273" s="108"/>
      <c r="AH273" s="108"/>
      <c r="AI273" s="108"/>
    </row>
    <row r="274" spans="1:40" x14ac:dyDescent="0.25">
      <c r="A274" s="102" t="s">
        <v>275</v>
      </c>
      <c r="B274" s="22">
        <v>48322</v>
      </c>
      <c r="C274" s="15">
        <f t="shared" si="25"/>
        <v>12080.5</v>
      </c>
      <c r="D274" s="15">
        <v>12080.5</v>
      </c>
      <c r="E274" s="15">
        <v>12080.5</v>
      </c>
      <c r="F274" s="18">
        <v>12080.5</v>
      </c>
      <c r="G274" s="22">
        <v>104900</v>
      </c>
      <c r="H274" s="15">
        <f t="shared" si="26"/>
        <v>26225</v>
      </c>
      <c r="I274" s="15">
        <v>26225</v>
      </c>
      <c r="J274" s="15">
        <v>26225</v>
      </c>
      <c r="K274" s="18">
        <v>26225</v>
      </c>
      <c r="L274" s="22">
        <v>46057</v>
      </c>
      <c r="M274" s="15">
        <f t="shared" si="27"/>
        <v>11514.25</v>
      </c>
      <c r="N274" s="15">
        <v>11514.25</v>
      </c>
      <c r="O274" s="15">
        <v>11514.25</v>
      </c>
      <c r="P274" s="18">
        <v>11514.25</v>
      </c>
      <c r="Q274" s="22">
        <v>0</v>
      </c>
      <c r="R274" s="15">
        <f t="shared" si="28"/>
        <v>0</v>
      </c>
      <c r="S274" s="15">
        <v>0</v>
      </c>
      <c r="T274" s="15">
        <v>0</v>
      </c>
      <c r="U274" s="18">
        <v>0</v>
      </c>
      <c r="V274" s="22">
        <v>0</v>
      </c>
      <c r="W274" s="15">
        <f t="shared" si="29"/>
        <v>0</v>
      </c>
      <c r="X274" s="15">
        <v>0</v>
      </c>
      <c r="Y274" s="15">
        <v>0</v>
      </c>
      <c r="Z274" s="18">
        <v>0</v>
      </c>
      <c r="AA274" s="22">
        <v>0</v>
      </c>
      <c r="AB274" s="15">
        <f t="shared" si="30"/>
        <v>0</v>
      </c>
      <c r="AC274" s="15">
        <v>0</v>
      </c>
      <c r="AD274" s="15">
        <v>0</v>
      </c>
      <c r="AE274" s="18">
        <v>0</v>
      </c>
      <c r="AF274" s="101">
        <f t="shared" si="31"/>
        <v>199279</v>
      </c>
      <c r="AG274" s="108"/>
      <c r="AH274" s="108"/>
      <c r="AI274" s="108"/>
    </row>
    <row r="275" spans="1:40" x14ac:dyDescent="0.25">
      <c r="A275" s="102" t="s">
        <v>276</v>
      </c>
      <c r="B275" s="22">
        <v>79483</v>
      </c>
      <c r="C275" s="15">
        <f t="shared" si="25"/>
        <v>19870.75</v>
      </c>
      <c r="D275" s="15">
        <v>19870.75</v>
      </c>
      <c r="E275" s="15">
        <v>19870.75</v>
      </c>
      <c r="F275" s="18">
        <v>19870.75</v>
      </c>
      <c r="G275" s="22">
        <v>117429</v>
      </c>
      <c r="H275" s="15">
        <f t="shared" si="26"/>
        <v>29357.25</v>
      </c>
      <c r="I275" s="15">
        <v>29357.25</v>
      </c>
      <c r="J275" s="15">
        <v>29357.25</v>
      </c>
      <c r="K275" s="18">
        <v>29357.25</v>
      </c>
      <c r="L275" s="22">
        <v>0</v>
      </c>
      <c r="M275" s="15">
        <f t="shared" si="27"/>
        <v>0</v>
      </c>
      <c r="N275" s="15">
        <v>0</v>
      </c>
      <c r="O275" s="15">
        <v>0</v>
      </c>
      <c r="P275" s="18">
        <v>0</v>
      </c>
      <c r="Q275" s="22">
        <v>0</v>
      </c>
      <c r="R275" s="15">
        <f t="shared" si="28"/>
        <v>0</v>
      </c>
      <c r="S275" s="15">
        <v>0</v>
      </c>
      <c r="T275" s="15">
        <v>0</v>
      </c>
      <c r="U275" s="18">
        <v>0</v>
      </c>
      <c r="V275" s="22">
        <v>0</v>
      </c>
      <c r="W275" s="15">
        <f t="shared" si="29"/>
        <v>0</v>
      </c>
      <c r="X275" s="15">
        <v>0</v>
      </c>
      <c r="Y275" s="15">
        <v>0</v>
      </c>
      <c r="Z275" s="18">
        <v>0</v>
      </c>
      <c r="AA275" s="22">
        <v>0</v>
      </c>
      <c r="AB275" s="15">
        <f t="shared" si="30"/>
        <v>0</v>
      </c>
      <c r="AC275" s="15">
        <v>0</v>
      </c>
      <c r="AD275" s="15">
        <v>0</v>
      </c>
      <c r="AE275" s="18">
        <v>0</v>
      </c>
      <c r="AF275" s="101">
        <f t="shared" si="31"/>
        <v>196912</v>
      </c>
      <c r="AG275" s="108"/>
    </row>
    <row r="276" spans="1:40" x14ac:dyDescent="0.25">
      <c r="A276" s="102" t="s">
        <v>277</v>
      </c>
      <c r="B276" s="22">
        <v>212679</v>
      </c>
      <c r="C276" s="15">
        <f t="shared" si="25"/>
        <v>53169.75</v>
      </c>
      <c r="D276" s="15">
        <v>53169.75</v>
      </c>
      <c r="E276" s="15">
        <v>53169.75</v>
      </c>
      <c r="F276" s="18">
        <v>53169.75</v>
      </c>
      <c r="G276" s="22">
        <v>762005</v>
      </c>
      <c r="H276" s="15">
        <f t="shared" si="26"/>
        <v>190501.25</v>
      </c>
      <c r="I276" s="15">
        <v>190501.25</v>
      </c>
      <c r="J276" s="15">
        <v>190501.25</v>
      </c>
      <c r="K276" s="18">
        <v>190501.25</v>
      </c>
      <c r="L276" s="22">
        <v>782718</v>
      </c>
      <c r="M276" s="15">
        <f t="shared" si="27"/>
        <v>195679.5</v>
      </c>
      <c r="N276" s="15">
        <v>195679.5</v>
      </c>
      <c r="O276" s="15">
        <v>195679.5</v>
      </c>
      <c r="P276" s="18">
        <v>195679.5</v>
      </c>
      <c r="Q276" s="22">
        <v>725947</v>
      </c>
      <c r="R276" s="15">
        <f t="shared" si="28"/>
        <v>181486.75</v>
      </c>
      <c r="S276" s="15">
        <v>181486.75</v>
      </c>
      <c r="T276" s="15">
        <v>181486.75</v>
      </c>
      <c r="U276" s="18">
        <v>181486.75</v>
      </c>
      <c r="V276" s="22">
        <v>244891</v>
      </c>
      <c r="W276" s="15">
        <f t="shared" si="29"/>
        <v>61222.75</v>
      </c>
      <c r="X276" s="15">
        <v>61222.75</v>
      </c>
      <c r="Y276" s="15">
        <v>61222.75</v>
      </c>
      <c r="Z276" s="18">
        <v>61222.75</v>
      </c>
      <c r="AA276" s="22">
        <v>0</v>
      </c>
      <c r="AB276" s="15">
        <f t="shared" si="30"/>
        <v>0</v>
      </c>
      <c r="AC276" s="15">
        <v>0</v>
      </c>
      <c r="AD276" s="15">
        <v>0</v>
      </c>
      <c r="AE276" s="18">
        <v>0</v>
      </c>
      <c r="AF276" s="101">
        <f t="shared" si="31"/>
        <v>2728240</v>
      </c>
      <c r="AG276" s="108"/>
    </row>
    <row r="277" spans="1:40" x14ac:dyDescent="0.25">
      <c r="A277" s="102" t="s">
        <v>278</v>
      </c>
      <c r="B277" s="22">
        <v>489667</v>
      </c>
      <c r="C277" s="15">
        <f t="shared" si="25"/>
        <v>122416.75</v>
      </c>
      <c r="D277" s="15">
        <v>122416.75</v>
      </c>
      <c r="E277" s="15">
        <v>122416.75</v>
      </c>
      <c r="F277" s="18">
        <v>122416.75</v>
      </c>
      <c r="G277" s="22">
        <v>1063307</v>
      </c>
      <c r="H277" s="15">
        <f t="shared" si="26"/>
        <v>265826.75</v>
      </c>
      <c r="I277" s="15">
        <v>265826.75</v>
      </c>
      <c r="J277" s="15">
        <v>265826.75</v>
      </c>
      <c r="K277" s="18">
        <v>265826.75</v>
      </c>
      <c r="L277" s="22">
        <v>1027398</v>
      </c>
      <c r="M277" s="15">
        <f t="shared" si="27"/>
        <v>256849.5</v>
      </c>
      <c r="N277" s="15">
        <v>256849.5</v>
      </c>
      <c r="O277" s="15">
        <v>256849.5</v>
      </c>
      <c r="P277" s="18">
        <v>256849.5</v>
      </c>
      <c r="Q277" s="22">
        <v>1045398</v>
      </c>
      <c r="R277" s="15">
        <f t="shared" si="28"/>
        <v>261349.5</v>
      </c>
      <c r="S277" s="15">
        <v>261349.5</v>
      </c>
      <c r="T277" s="15">
        <v>261349.5</v>
      </c>
      <c r="U277" s="18">
        <v>261349.5</v>
      </c>
      <c r="V277" s="22">
        <v>947899</v>
      </c>
      <c r="W277" s="15">
        <f t="shared" si="29"/>
        <v>236974.75</v>
      </c>
      <c r="X277" s="15">
        <v>236974.75</v>
      </c>
      <c r="Y277" s="15">
        <v>236974.75</v>
      </c>
      <c r="Z277" s="18">
        <v>236974.75</v>
      </c>
      <c r="AA277" s="22">
        <v>404667</v>
      </c>
      <c r="AB277" s="15">
        <f t="shared" si="30"/>
        <v>101166.75</v>
      </c>
      <c r="AC277" s="15">
        <v>101166.75</v>
      </c>
      <c r="AD277" s="15">
        <v>101166.75</v>
      </c>
      <c r="AE277" s="18">
        <v>101166.75</v>
      </c>
      <c r="AF277" s="101">
        <f t="shared" si="31"/>
        <v>4978336</v>
      </c>
      <c r="AG277" s="108"/>
      <c r="AH277" s="108"/>
      <c r="AI277" s="108"/>
      <c r="AJ277" s="108"/>
      <c r="AK277" s="108"/>
      <c r="AL277" s="108"/>
      <c r="AM277" s="108"/>
      <c r="AN277" s="108"/>
    </row>
    <row r="278" spans="1:40" x14ac:dyDescent="0.25">
      <c r="A278" s="102" t="s">
        <v>279</v>
      </c>
      <c r="B278" s="22">
        <v>890170</v>
      </c>
      <c r="C278" s="15">
        <f t="shared" si="25"/>
        <v>222542.5</v>
      </c>
      <c r="D278" s="15">
        <v>222542.5</v>
      </c>
      <c r="E278" s="15">
        <v>222542.5</v>
      </c>
      <c r="F278" s="18">
        <v>222542.5</v>
      </c>
      <c r="G278" s="22">
        <v>1016289</v>
      </c>
      <c r="H278" s="15">
        <f t="shared" si="26"/>
        <v>254072.25</v>
      </c>
      <c r="I278" s="15">
        <v>254072.25</v>
      </c>
      <c r="J278" s="15">
        <v>254072.25</v>
      </c>
      <c r="K278" s="18">
        <v>254072.25</v>
      </c>
      <c r="L278" s="22">
        <v>1068106</v>
      </c>
      <c r="M278" s="15">
        <f t="shared" si="27"/>
        <v>267026.5</v>
      </c>
      <c r="N278" s="15">
        <v>267026.5</v>
      </c>
      <c r="O278" s="15">
        <v>267026.5</v>
      </c>
      <c r="P278" s="18">
        <v>267026.5</v>
      </c>
      <c r="Q278" s="22">
        <v>1017730</v>
      </c>
      <c r="R278" s="15">
        <f t="shared" si="28"/>
        <v>254432.5</v>
      </c>
      <c r="S278" s="15">
        <v>254432.5</v>
      </c>
      <c r="T278" s="15">
        <v>254432.5</v>
      </c>
      <c r="U278" s="18">
        <v>254432.5</v>
      </c>
      <c r="V278" s="22">
        <v>1006102</v>
      </c>
      <c r="W278" s="15">
        <f t="shared" si="29"/>
        <v>251525.5</v>
      </c>
      <c r="X278" s="15">
        <v>251525.5</v>
      </c>
      <c r="Y278" s="15">
        <v>251525.5</v>
      </c>
      <c r="Z278" s="18">
        <v>251525.5</v>
      </c>
      <c r="AA278" s="22">
        <v>0</v>
      </c>
      <c r="AB278" s="15">
        <f t="shared" si="30"/>
        <v>0</v>
      </c>
      <c r="AC278" s="15">
        <v>0</v>
      </c>
      <c r="AD278" s="15">
        <v>0</v>
      </c>
      <c r="AE278" s="18">
        <v>0</v>
      </c>
      <c r="AF278" s="101">
        <f t="shared" si="31"/>
        <v>4998397</v>
      </c>
      <c r="AG278" s="108"/>
    </row>
    <row r="279" spans="1:40" x14ac:dyDescent="0.25">
      <c r="A279" s="102" t="s">
        <v>280</v>
      </c>
      <c r="B279" s="22">
        <v>32938.75</v>
      </c>
      <c r="C279" s="15">
        <f t="shared" si="25"/>
        <v>8234.6875</v>
      </c>
      <c r="D279" s="15">
        <v>8234.6875</v>
      </c>
      <c r="E279" s="15">
        <v>8234.6875</v>
      </c>
      <c r="F279" s="18">
        <v>8234.6875</v>
      </c>
      <c r="G279" s="22">
        <v>74927.5</v>
      </c>
      <c r="H279" s="15">
        <f t="shared" si="26"/>
        <v>18731.875</v>
      </c>
      <c r="I279" s="15">
        <v>18731.875</v>
      </c>
      <c r="J279" s="15">
        <v>18731.875</v>
      </c>
      <c r="K279" s="18">
        <v>18731.875</v>
      </c>
      <c r="L279" s="22">
        <v>37448.75</v>
      </c>
      <c r="M279" s="15">
        <f t="shared" si="27"/>
        <v>9362.1875</v>
      </c>
      <c r="N279" s="15">
        <v>9362.1875</v>
      </c>
      <c r="O279" s="15">
        <v>9362.1875</v>
      </c>
      <c r="P279" s="18">
        <v>9362.1875</v>
      </c>
      <c r="Q279" s="22">
        <v>0</v>
      </c>
      <c r="R279" s="15">
        <f t="shared" si="28"/>
        <v>0</v>
      </c>
      <c r="S279" s="15">
        <v>0</v>
      </c>
      <c r="T279" s="15">
        <v>0</v>
      </c>
      <c r="U279" s="18">
        <v>0</v>
      </c>
      <c r="V279" s="22">
        <v>0</v>
      </c>
      <c r="W279" s="15">
        <f t="shared" si="29"/>
        <v>0</v>
      </c>
      <c r="X279" s="15">
        <v>0</v>
      </c>
      <c r="Y279" s="15">
        <v>0</v>
      </c>
      <c r="Z279" s="18">
        <v>0</v>
      </c>
      <c r="AA279" s="22">
        <v>0</v>
      </c>
      <c r="AB279" s="15">
        <f t="shared" si="30"/>
        <v>0</v>
      </c>
      <c r="AC279" s="15">
        <v>0</v>
      </c>
      <c r="AD279" s="15">
        <v>0</v>
      </c>
      <c r="AE279" s="18">
        <v>0</v>
      </c>
      <c r="AF279" s="101">
        <f t="shared" si="31"/>
        <v>145315</v>
      </c>
      <c r="AG279" s="108"/>
    </row>
    <row r="280" spans="1:40" x14ac:dyDescent="0.25">
      <c r="A280" s="102" t="s">
        <v>281</v>
      </c>
      <c r="B280" s="22">
        <v>69309</v>
      </c>
      <c r="C280" s="15">
        <f t="shared" si="25"/>
        <v>17327.25</v>
      </c>
      <c r="D280" s="15">
        <v>17327.25</v>
      </c>
      <c r="E280" s="15">
        <v>17327.25</v>
      </c>
      <c r="F280" s="18">
        <v>17327.25</v>
      </c>
      <c r="G280" s="22">
        <v>98937</v>
      </c>
      <c r="H280" s="15">
        <f t="shared" si="26"/>
        <v>24734.25</v>
      </c>
      <c r="I280" s="15">
        <v>24734.25</v>
      </c>
      <c r="J280" s="15">
        <v>24734.25</v>
      </c>
      <c r="K280" s="18">
        <v>24734.25</v>
      </c>
      <c r="L280" s="22">
        <v>31707</v>
      </c>
      <c r="M280" s="15">
        <f t="shared" si="27"/>
        <v>7926.75</v>
      </c>
      <c r="N280" s="15">
        <v>7926.75</v>
      </c>
      <c r="O280" s="15">
        <v>7926.75</v>
      </c>
      <c r="P280" s="18">
        <v>7926.75</v>
      </c>
      <c r="Q280" s="22">
        <v>0</v>
      </c>
      <c r="R280" s="15">
        <f t="shared" si="28"/>
        <v>0</v>
      </c>
      <c r="S280" s="15">
        <v>0</v>
      </c>
      <c r="T280" s="15">
        <v>0</v>
      </c>
      <c r="U280" s="18">
        <v>0</v>
      </c>
      <c r="V280" s="22">
        <v>0</v>
      </c>
      <c r="W280" s="15">
        <f t="shared" si="29"/>
        <v>0</v>
      </c>
      <c r="X280" s="15">
        <v>0</v>
      </c>
      <c r="Y280" s="15">
        <v>0</v>
      </c>
      <c r="Z280" s="18">
        <v>0</v>
      </c>
      <c r="AA280" s="22">
        <v>0</v>
      </c>
      <c r="AB280" s="15">
        <f t="shared" si="30"/>
        <v>0</v>
      </c>
      <c r="AC280" s="15">
        <v>0</v>
      </c>
      <c r="AD280" s="15">
        <v>0</v>
      </c>
      <c r="AE280" s="18">
        <v>0</v>
      </c>
      <c r="AF280" s="101">
        <f t="shared" si="31"/>
        <v>199953</v>
      </c>
      <c r="AG280" s="108"/>
      <c r="AH280" s="108"/>
      <c r="AI280" s="108"/>
    </row>
    <row r="281" spans="1:40" x14ac:dyDescent="0.25">
      <c r="A281" s="102" t="s">
        <v>282</v>
      </c>
      <c r="B281" s="22">
        <v>0</v>
      </c>
      <c r="C281" s="15">
        <f t="shared" si="25"/>
        <v>0</v>
      </c>
      <c r="D281" s="15">
        <v>0</v>
      </c>
      <c r="E281" s="15">
        <v>0</v>
      </c>
      <c r="F281" s="18">
        <v>0</v>
      </c>
      <c r="G281" s="22">
        <v>108328</v>
      </c>
      <c r="H281" s="15">
        <f t="shared" si="26"/>
        <v>27082</v>
      </c>
      <c r="I281" s="15">
        <v>27082</v>
      </c>
      <c r="J281" s="15">
        <v>27082</v>
      </c>
      <c r="K281" s="18">
        <v>27082</v>
      </c>
      <c r="L281" s="22">
        <v>88009</v>
      </c>
      <c r="M281" s="15">
        <f t="shared" si="27"/>
        <v>22002.25</v>
      </c>
      <c r="N281" s="15">
        <v>22002.25</v>
      </c>
      <c r="O281" s="15">
        <v>22002.25</v>
      </c>
      <c r="P281" s="18">
        <v>22002.25</v>
      </c>
      <c r="Q281" s="22">
        <v>0</v>
      </c>
      <c r="R281" s="15">
        <f t="shared" si="28"/>
        <v>0</v>
      </c>
      <c r="S281" s="15">
        <v>0</v>
      </c>
      <c r="T281" s="15">
        <v>0</v>
      </c>
      <c r="U281" s="18">
        <v>0</v>
      </c>
      <c r="V281" s="22">
        <v>0</v>
      </c>
      <c r="W281" s="15">
        <f t="shared" si="29"/>
        <v>0</v>
      </c>
      <c r="X281" s="15">
        <v>0</v>
      </c>
      <c r="Y281" s="15">
        <v>0</v>
      </c>
      <c r="Z281" s="18">
        <v>0</v>
      </c>
      <c r="AA281" s="22">
        <v>0</v>
      </c>
      <c r="AB281" s="15">
        <f t="shared" si="30"/>
        <v>0</v>
      </c>
      <c r="AC281" s="15">
        <v>0</v>
      </c>
      <c r="AD281" s="15">
        <v>0</v>
      </c>
      <c r="AE281" s="18">
        <v>0</v>
      </c>
      <c r="AF281" s="101">
        <f t="shared" si="31"/>
        <v>196337</v>
      </c>
      <c r="AG281" s="108"/>
    </row>
    <row r="282" spans="1:40" x14ac:dyDescent="0.25">
      <c r="A282" s="102" t="s">
        <v>283</v>
      </c>
      <c r="B282" s="22">
        <v>56406.25</v>
      </c>
      <c r="C282" s="15">
        <f t="shared" si="25"/>
        <v>14101.5625</v>
      </c>
      <c r="D282" s="15">
        <v>14101.5625</v>
      </c>
      <c r="E282" s="15">
        <v>14101.5625</v>
      </c>
      <c r="F282" s="18">
        <v>14101.5625</v>
      </c>
      <c r="G282" s="22">
        <v>113472.48</v>
      </c>
      <c r="H282" s="15">
        <f t="shared" si="26"/>
        <v>28368.12</v>
      </c>
      <c r="I282" s="15">
        <v>28368.12</v>
      </c>
      <c r="J282" s="15">
        <v>28368.12</v>
      </c>
      <c r="K282" s="18">
        <v>28368.12</v>
      </c>
      <c r="L282" s="22">
        <v>30108.27</v>
      </c>
      <c r="M282" s="15">
        <f t="shared" si="27"/>
        <v>7527.0675000000001</v>
      </c>
      <c r="N282" s="15">
        <v>7527.0675000000001</v>
      </c>
      <c r="O282" s="15">
        <v>7527.0675000000001</v>
      </c>
      <c r="P282" s="18">
        <v>7527.0675000000001</v>
      </c>
      <c r="Q282" s="22">
        <v>0</v>
      </c>
      <c r="R282" s="15">
        <f t="shared" si="28"/>
        <v>0</v>
      </c>
      <c r="S282" s="15">
        <v>0</v>
      </c>
      <c r="T282" s="15">
        <v>0</v>
      </c>
      <c r="U282" s="18">
        <v>0</v>
      </c>
      <c r="V282" s="22">
        <v>0</v>
      </c>
      <c r="W282" s="15">
        <f t="shared" si="29"/>
        <v>0</v>
      </c>
      <c r="X282" s="15">
        <v>0</v>
      </c>
      <c r="Y282" s="15">
        <v>0</v>
      </c>
      <c r="Z282" s="18">
        <v>0</v>
      </c>
      <c r="AA282" s="22">
        <v>0</v>
      </c>
      <c r="AB282" s="15">
        <f t="shared" si="30"/>
        <v>0</v>
      </c>
      <c r="AC282" s="15">
        <v>0</v>
      </c>
      <c r="AD282" s="15">
        <v>0</v>
      </c>
      <c r="AE282" s="18">
        <v>0</v>
      </c>
      <c r="AF282" s="101">
        <f t="shared" si="31"/>
        <v>199987</v>
      </c>
      <c r="AG282" s="108"/>
      <c r="AH282" s="108"/>
    </row>
    <row r="283" spans="1:40" x14ac:dyDescent="0.25">
      <c r="A283" s="102" t="s">
        <v>284</v>
      </c>
      <c r="B283" s="22">
        <v>42658</v>
      </c>
      <c r="C283" s="15">
        <f t="shared" si="25"/>
        <v>10664.5</v>
      </c>
      <c r="D283" s="15">
        <v>10664.5</v>
      </c>
      <c r="E283" s="15">
        <v>10664.5</v>
      </c>
      <c r="F283" s="18">
        <v>10664.5</v>
      </c>
      <c r="G283" s="22">
        <v>100188</v>
      </c>
      <c r="H283" s="15">
        <f t="shared" si="26"/>
        <v>25047</v>
      </c>
      <c r="I283" s="15">
        <v>25047</v>
      </c>
      <c r="J283" s="15">
        <v>25047</v>
      </c>
      <c r="K283" s="18">
        <v>25047</v>
      </c>
      <c r="L283" s="22">
        <v>57154</v>
      </c>
      <c r="M283" s="15">
        <f t="shared" si="27"/>
        <v>14288.5</v>
      </c>
      <c r="N283" s="15">
        <v>14288.5</v>
      </c>
      <c r="O283" s="15">
        <v>14288.5</v>
      </c>
      <c r="P283" s="18">
        <v>14288.5</v>
      </c>
      <c r="Q283" s="22">
        <v>0</v>
      </c>
      <c r="R283" s="15">
        <f t="shared" si="28"/>
        <v>0</v>
      </c>
      <c r="S283" s="15">
        <v>0</v>
      </c>
      <c r="T283" s="15">
        <v>0</v>
      </c>
      <c r="U283" s="18">
        <v>0</v>
      </c>
      <c r="V283" s="22">
        <v>0</v>
      </c>
      <c r="W283" s="15">
        <f t="shared" si="29"/>
        <v>0</v>
      </c>
      <c r="X283" s="15">
        <v>0</v>
      </c>
      <c r="Y283" s="15">
        <v>0</v>
      </c>
      <c r="Z283" s="18">
        <v>0</v>
      </c>
      <c r="AA283" s="22">
        <v>0</v>
      </c>
      <c r="AB283" s="15">
        <f t="shared" si="30"/>
        <v>0</v>
      </c>
      <c r="AC283" s="15">
        <v>0</v>
      </c>
      <c r="AD283" s="15">
        <v>0</v>
      </c>
      <c r="AE283" s="18">
        <v>0</v>
      </c>
      <c r="AF283" s="101">
        <f t="shared" si="31"/>
        <v>200000</v>
      </c>
      <c r="AG283" s="108"/>
    </row>
    <row r="284" spans="1:40" x14ac:dyDescent="0.25">
      <c r="A284" s="102" t="s">
        <v>285</v>
      </c>
      <c r="B284" s="22">
        <v>57180</v>
      </c>
      <c r="C284" s="15">
        <f t="shared" si="25"/>
        <v>14295</v>
      </c>
      <c r="D284" s="15">
        <v>14295</v>
      </c>
      <c r="E284" s="15">
        <v>14295</v>
      </c>
      <c r="F284" s="18">
        <v>14295</v>
      </c>
      <c r="G284" s="22">
        <v>140820</v>
      </c>
      <c r="H284" s="15">
        <f t="shared" si="26"/>
        <v>35205</v>
      </c>
      <c r="I284" s="15">
        <v>35205</v>
      </c>
      <c r="J284" s="15">
        <v>35205</v>
      </c>
      <c r="K284" s="18">
        <v>35205</v>
      </c>
      <c r="L284" s="22">
        <v>0</v>
      </c>
      <c r="M284" s="15">
        <f t="shared" si="27"/>
        <v>0</v>
      </c>
      <c r="N284" s="15">
        <v>0</v>
      </c>
      <c r="O284" s="15">
        <v>0</v>
      </c>
      <c r="P284" s="18">
        <v>0</v>
      </c>
      <c r="Q284" s="22">
        <v>0</v>
      </c>
      <c r="R284" s="15">
        <f t="shared" si="28"/>
        <v>0</v>
      </c>
      <c r="S284" s="15">
        <v>0</v>
      </c>
      <c r="T284" s="15">
        <v>0</v>
      </c>
      <c r="U284" s="18">
        <v>0</v>
      </c>
      <c r="V284" s="22">
        <v>0</v>
      </c>
      <c r="W284" s="15">
        <f t="shared" si="29"/>
        <v>0</v>
      </c>
      <c r="X284" s="15">
        <v>0</v>
      </c>
      <c r="Y284" s="15">
        <v>0</v>
      </c>
      <c r="Z284" s="18">
        <v>0</v>
      </c>
      <c r="AA284" s="22">
        <v>0</v>
      </c>
      <c r="AB284" s="15">
        <f t="shared" si="30"/>
        <v>0</v>
      </c>
      <c r="AC284" s="15">
        <v>0</v>
      </c>
      <c r="AD284" s="15">
        <v>0</v>
      </c>
      <c r="AE284" s="18">
        <v>0</v>
      </c>
      <c r="AF284" s="101">
        <f t="shared" si="31"/>
        <v>198000</v>
      </c>
      <c r="AG284" s="108"/>
    </row>
    <row r="285" spans="1:40" x14ac:dyDescent="0.25">
      <c r="A285" s="102" t="s">
        <v>286</v>
      </c>
      <c r="B285" s="22">
        <v>51034</v>
      </c>
      <c r="C285" s="15">
        <f t="shared" si="25"/>
        <v>12758.5</v>
      </c>
      <c r="D285" s="15">
        <v>12758.5</v>
      </c>
      <c r="E285" s="15">
        <v>12758.5</v>
      </c>
      <c r="F285" s="18">
        <v>12758.5</v>
      </c>
      <c r="G285" s="22">
        <v>148471</v>
      </c>
      <c r="H285" s="15">
        <f t="shared" si="26"/>
        <v>37117.75</v>
      </c>
      <c r="I285" s="15">
        <v>37117.75</v>
      </c>
      <c r="J285" s="15">
        <v>37117.75</v>
      </c>
      <c r="K285" s="18">
        <v>37117.75</v>
      </c>
      <c r="L285" s="22">
        <v>0</v>
      </c>
      <c r="M285" s="15">
        <f t="shared" si="27"/>
        <v>0</v>
      </c>
      <c r="N285" s="15">
        <v>0</v>
      </c>
      <c r="O285" s="15">
        <v>0</v>
      </c>
      <c r="P285" s="18">
        <v>0</v>
      </c>
      <c r="Q285" s="22">
        <v>0</v>
      </c>
      <c r="R285" s="15">
        <f t="shared" si="28"/>
        <v>0</v>
      </c>
      <c r="S285" s="15">
        <v>0</v>
      </c>
      <c r="T285" s="15">
        <v>0</v>
      </c>
      <c r="U285" s="18">
        <v>0</v>
      </c>
      <c r="V285" s="22">
        <v>0</v>
      </c>
      <c r="W285" s="15">
        <f t="shared" si="29"/>
        <v>0</v>
      </c>
      <c r="X285" s="15">
        <v>0</v>
      </c>
      <c r="Y285" s="15">
        <v>0</v>
      </c>
      <c r="Z285" s="18">
        <v>0</v>
      </c>
      <c r="AA285" s="22">
        <v>0</v>
      </c>
      <c r="AB285" s="15">
        <f t="shared" si="30"/>
        <v>0</v>
      </c>
      <c r="AC285" s="15">
        <v>0</v>
      </c>
      <c r="AD285" s="15">
        <v>0</v>
      </c>
      <c r="AE285" s="18">
        <v>0</v>
      </c>
      <c r="AF285" s="101">
        <f t="shared" si="31"/>
        <v>199505</v>
      </c>
      <c r="AG285" s="108"/>
      <c r="AH285" s="108"/>
      <c r="AI285" s="108"/>
    </row>
    <row r="286" spans="1:40" x14ac:dyDescent="0.25">
      <c r="A286" s="102" t="s">
        <v>287</v>
      </c>
      <c r="B286" s="22">
        <v>30960</v>
      </c>
      <c r="C286" s="15">
        <f t="shared" si="25"/>
        <v>7740</v>
      </c>
      <c r="D286" s="15">
        <v>7740</v>
      </c>
      <c r="E286" s="15">
        <v>7740</v>
      </c>
      <c r="F286" s="18">
        <v>7740</v>
      </c>
      <c r="G286" s="22">
        <v>112962</v>
      </c>
      <c r="H286" s="15">
        <f t="shared" si="26"/>
        <v>28240.5</v>
      </c>
      <c r="I286" s="15">
        <v>28240.5</v>
      </c>
      <c r="J286" s="15">
        <v>28240.5</v>
      </c>
      <c r="K286" s="18">
        <v>28240.5</v>
      </c>
      <c r="L286" s="22">
        <v>56076</v>
      </c>
      <c r="M286" s="15">
        <f t="shared" si="27"/>
        <v>14019</v>
      </c>
      <c r="N286" s="15">
        <v>14019</v>
      </c>
      <c r="O286" s="15">
        <v>14019</v>
      </c>
      <c r="P286" s="18">
        <v>14019</v>
      </c>
      <c r="Q286" s="22">
        <v>0</v>
      </c>
      <c r="R286" s="15">
        <f t="shared" si="28"/>
        <v>0</v>
      </c>
      <c r="S286" s="15">
        <v>0</v>
      </c>
      <c r="T286" s="15">
        <v>0</v>
      </c>
      <c r="U286" s="18">
        <v>0</v>
      </c>
      <c r="V286" s="22">
        <v>0</v>
      </c>
      <c r="W286" s="15">
        <f t="shared" si="29"/>
        <v>0</v>
      </c>
      <c r="X286" s="15">
        <v>0</v>
      </c>
      <c r="Y286" s="15">
        <v>0</v>
      </c>
      <c r="Z286" s="18">
        <v>0</v>
      </c>
      <c r="AA286" s="22">
        <v>0</v>
      </c>
      <c r="AB286" s="15">
        <f t="shared" si="30"/>
        <v>0</v>
      </c>
      <c r="AC286" s="15">
        <v>0</v>
      </c>
      <c r="AD286" s="15">
        <v>0</v>
      </c>
      <c r="AE286" s="18">
        <v>0</v>
      </c>
      <c r="AF286" s="101">
        <f t="shared" si="31"/>
        <v>199998</v>
      </c>
      <c r="AG286" s="108"/>
    </row>
    <row r="287" spans="1:40" ht="15.75" thickBot="1" x14ac:dyDescent="0.3">
      <c r="A287" s="103" t="s">
        <v>288</v>
      </c>
      <c r="B287" s="23">
        <v>0</v>
      </c>
      <c r="C287" s="19">
        <f t="shared" si="25"/>
        <v>0</v>
      </c>
      <c r="D287" s="19">
        <v>0</v>
      </c>
      <c r="E287" s="19">
        <v>0</v>
      </c>
      <c r="F287" s="20">
        <v>0</v>
      </c>
      <c r="G287" s="23">
        <v>94941</v>
      </c>
      <c r="H287" s="19">
        <f t="shared" si="26"/>
        <v>23735.25</v>
      </c>
      <c r="I287" s="19">
        <v>23735.25</v>
      </c>
      <c r="J287" s="19">
        <v>23735.25</v>
      </c>
      <c r="K287" s="20">
        <v>23735.25</v>
      </c>
      <c r="L287" s="23">
        <v>105000</v>
      </c>
      <c r="M287" s="19">
        <f t="shared" si="27"/>
        <v>26250</v>
      </c>
      <c r="N287" s="19">
        <v>26250</v>
      </c>
      <c r="O287" s="19">
        <v>26250</v>
      </c>
      <c r="P287" s="20">
        <v>26250</v>
      </c>
      <c r="Q287" s="23">
        <v>0</v>
      </c>
      <c r="R287" s="19">
        <f t="shared" si="28"/>
        <v>0</v>
      </c>
      <c r="S287" s="19">
        <v>0</v>
      </c>
      <c r="T287" s="19">
        <v>0</v>
      </c>
      <c r="U287" s="20">
        <v>0</v>
      </c>
      <c r="V287" s="23">
        <v>0</v>
      </c>
      <c r="W287" s="19">
        <f t="shared" si="29"/>
        <v>0</v>
      </c>
      <c r="X287" s="19">
        <v>0</v>
      </c>
      <c r="Y287" s="19">
        <v>0</v>
      </c>
      <c r="Z287" s="20">
        <v>0</v>
      </c>
      <c r="AA287" s="23">
        <v>0</v>
      </c>
      <c r="AB287" s="19">
        <f t="shared" si="30"/>
        <v>0</v>
      </c>
      <c r="AC287" s="19">
        <v>0</v>
      </c>
      <c r="AD287" s="19">
        <v>0</v>
      </c>
      <c r="AE287" s="20">
        <v>0</v>
      </c>
      <c r="AF287" s="104">
        <f t="shared" si="31"/>
        <v>199941</v>
      </c>
      <c r="AG287" s="108"/>
    </row>
  </sheetData>
  <sortState xmlns:xlrd2="http://schemas.microsoft.com/office/spreadsheetml/2017/richdata2" ref="A185:A236">
    <sortCondition ref="A185:A236"/>
  </sortState>
  <mergeCells count="5">
    <mergeCell ref="A1:AA1"/>
    <mergeCell ref="A48:AA48"/>
    <mergeCell ref="A114:AF114"/>
    <mergeCell ref="A183:AA183"/>
    <mergeCell ref="A239:AF239"/>
  </mergeCells>
  <conditionalFormatting sqref="A241:A287">
    <cfRule type="duplicateValues" dxfId="16" priority="1"/>
  </conditionalFormatting>
  <conditionalFormatting sqref="B144:B179 D144:F179">
    <cfRule type="cellIs" dxfId="15" priority="18" operator="equal">
      <formula>0</formula>
    </cfRule>
  </conditionalFormatting>
  <conditionalFormatting sqref="B185:B229">
    <cfRule type="cellIs" dxfId="14" priority="11" operator="equal">
      <formula>0</formula>
    </cfRule>
  </conditionalFormatting>
  <conditionalFormatting sqref="B116:F116 B117:B127 D117:F127 C117:C179">
    <cfRule type="cellIs" dxfId="13" priority="29" operator="equal">
      <formula>0</formula>
    </cfRule>
  </conditionalFormatting>
  <conditionalFormatting sqref="G116:G127">
    <cfRule type="cellIs" dxfId="12" priority="28" operator="equal">
      <formula>0</formula>
    </cfRule>
  </conditionalFormatting>
  <conditionalFormatting sqref="G144 I144:K144 G146:G156 I146:K156">
    <cfRule type="cellIs" dxfId="11" priority="17" operator="equal">
      <formula>0</formula>
    </cfRule>
  </conditionalFormatting>
  <conditionalFormatting sqref="G185:G213">
    <cfRule type="cellIs" dxfId="10" priority="12" operator="equal">
      <formula>0</formula>
    </cfRule>
  </conditionalFormatting>
  <conditionalFormatting sqref="G218:G229">
    <cfRule type="cellIs" dxfId="9" priority="10" operator="equal">
      <formula>0</formula>
    </cfRule>
  </conditionalFormatting>
  <conditionalFormatting sqref="H116:H156 G158:K179">
    <cfRule type="cellIs" dxfId="8" priority="6" operator="equal">
      <formula>0</formula>
    </cfRule>
  </conditionalFormatting>
  <conditionalFormatting sqref="I116:L127 N116:P127">
    <cfRule type="cellIs" dxfId="7" priority="27" operator="equal">
      <formula>0</formula>
    </cfRule>
  </conditionalFormatting>
  <conditionalFormatting sqref="L132 N132:P132">
    <cfRule type="cellIs" dxfId="6" priority="26" operator="equal">
      <formula>0</formula>
    </cfRule>
  </conditionalFormatting>
  <conditionalFormatting sqref="L140:L143 N140:P143">
    <cfRule type="cellIs" dxfId="5" priority="23" operator="equal">
      <formula>0</formula>
    </cfRule>
  </conditionalFormatting>
  <conditionalFormatting sqref="L166:L169">
    <cfRule type="cellIs" dxfId="4" priority="20" operator="equal">
      <formula>0</formula>
    </cfRule>
  </conditionalFormatting>
  <conditionalFormatting sqref="M116:M129 M131:M136 M138:M144 M152 M166:M170 M172:M173 M175:M176">
    <cfRule type="cellIs" dxfId="3" priority="5" operator="equal">
      <formula>0</formula>
    </cfRule>
  </conditionalFormatting>
  <conditionalFormatting sqref="N166:W169">
    <cfRule type="cellIs" dxfId="2" priority="2" operator="equal">
      <formula>0</formula>
    </cfRule>
  </conditionalFormatting>
  <conditionalFormatting sqref="Q121 S121:U121">
    <cfRule type="cellIs" dxfId="1" priority="24" operator="equal">
      <formula>0</formula>
    </cfRule>
  </conditionalFormatting>
  <conditionalFormatting sqref="R118:R121 R126:R127 R134 R141">
    <cfRule type="cellIs" dxfId="0" priority="3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Defra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Sabah Rahou</dc:creator>
  <cp:lastModifiedBy>Sabah Rahou</cp:lastModifiedBy>
  <dcterms:created xsi:type="dcterms:W3CDTF">2026-03-23T15:03:02Z</dcterms:created>
  <dcterms:modified xsi:type="dcterms:W3CDTF">2026-03-25T14:00:49Z</dcterms:modified>
</cp:coreProperties>
</file>